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updateLinks="never" defaultThemeVersion="124226"/>
  <mc:AlternateContent xmlns:mc="http://schemas.openxmlformats.org/markup-compatibility/2006">
    <mc:Choice Requires="x15">
      <x15ac:absPath xmlns:x15ac="http://schemas.microsoft.com/office/spreadsheetml/2010/11/ac" url="\\10.5.11.193\share1\1050004000\2017(H29)\H_財政\H29研修生1（交付税上席）\01前期(木村)\01_H27決算カード・財政状況資料集\02_市町村からの回答（4月11日〆切)\"/>
    </mc:Choice>
  </mc:AlternateContent>
  <bookViews>
    <workbookView xWindow="600" yWindow="30" windowWidth="19395" windowHeight="8055"/>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公会計指標分析・財政指標組合せ分析表" sheetId="13" r:id="rId13"/>
    <sheet name="施設類型別ストック情報分析表①" sheetId="14" r:id="rId14"/>
    <sheet name="施設類型別ストック情報分析表②" sheetId="15" r:id="rId15"/>
  </sheets>
  <externalReferences>
    <externalReference r:id="rId16"/>
  </externalReferences>
  <calcPr calcId="152511" concurrentManualCount="2"/>
</workbook>
</file>

<file path=xl/calcChain.xml><?xml version="1.0" encoding="utf-8"?>
<calcChain xmlns="http://schemas.openxmlformats.org/spreadsheetml/2006/main">
  <c r="DG43" i="1" l="1"/>
  <c r="CQ43" i="1"/>
  <c r="CO43" i="1" s="1"/>
  <c r="BY43" i="1"/>
  <c r="BW43" i="1" s="1"/>
  <c r="BE43" i="1"/>
  <c r="AM43" i="1"/>
  <c r="U43" i="1"/>
  <c r="E43" i="1"/>
  <c r="C43" i="1" s="1"/>
  <c r="DG42" i="1"/>
  <c r="CQ42" i="1"/>
  <c r="CO42" i="1" s="1"/>
  <c r="BY42" i="1"/>
  <c r="BW42" i="1" s="1"/>
  <c r="BE42" i="1"/>
  <c r="AM42" i="1"/>
  <c r="U42" i="1"/>
  <c r="E42" i="1"/>
  <c r="C42" i="1" s="1"/>
  <c r="DG41" i="1"/>
  <c r="CQ41" i="1"/>
  <c r="CO41" i="1" s="1"/>
  <c r="BY41" i="1"/>
  <c r="BW41" i="1" s="1"/>
  <c r="BE41" i="1"/>
  <c r="AM41" i="1"/>
  <c r="U41" i="1"/>
  <c r="E41" i="1"/>
  <c r="C41" i="1" s="1"/>
  <c r="DG40" i="1"/>
  <c r="CQ40" i="1"/>
  <c r="CO40" i="1" s="1"/>
  <c r="BY40" i="1"/>
  <c r="BE40" i="1"/>
  <c r="AM40" i="1"/>
  <c r="U40" i="1"/>
  <c r="E40" i="1"/>
  <c r="C40" i="1" s="1"/>
  <c r="DG39" i="1"/>
  <c r="CQ39" i="1"/>
  <c r="CO39" i="1" s="1"/>
  <c r="BY39" i="1"/>
  <c r="BE39" i="1"/>
  <c r="AM39" i="1"/>
  <c r="U39" i="1"/>
  <c r="E39" i="1"/>
  <c r="C39" i="1" s="1"/>
  <c r="DG38" i="1"/>
  <c r="CQ38" i="1"/>
  <c r="CO38" i="1" s="1"/>
  <c r="BY38" i="1"/>
  <c r="BE38" i="1"/>
  <c r="AM38" i="1"/>
  <c r="W38" i="1"/>
  <c r="E38" i="1"/>
  <c r="C38" i="1" s="1"/>
  <c r="DG37" i="1"/>
  <c r="CQ37" i="1"/>
  <c r="CO37" i="1" s="1"/>
  <c r="BY37" i="1"/>
  <c r="BE37" i="1"/>
  <c r="AM37" i="1"/>
  <c r="W37" i="1"/>
  <c r="E37" i="1"/>
  <c r="C37" i="1" s="1"/>
  <c r="DG36" i="1"/>
  <c r="CQ36" i="1"/>
  <c r="CO36" i="1" s="1"/>
  <c r="BY36" i="1"/>
  <c r="BE36" i="1"/>
  <c r="AM36" i="1"/>
  <c r="W36" i="1"/>
  <c r="E36" i="1"/>
  <c r="C36" i="1" s="1"/>
  <c r="DG35" i="1"/>
  <c r="CQ35" i="1"/>
  <c r="BY35" i="1"/>
  <c r="BE35" i="1"/>
  <c r="AM35" i="1"/>
  <c r="W35" i="1"/>
  <c r="E35" i="1"/>
  <c r="C35" i="1" s="1"/>
  <c r="DG34" i="1"/>
  <c r="CQ34" i="1"/>
  <c r="BY34" i="1"/>
  <c r="BG34" i="1"/>
  <c r="AO34" i="1"/>
  <c r="W34" i="1"/>
  <c r="E34" i="1"/>
  <c r="C34" i="1"/>
  <c r="U34" i="1" l="1"/>
  <c r="U35" i="1" l="1"/>
  <c r="U36" i="1" l="1"/>
  <c r="U37" i="1" l="1"/>
  <c r="U38" i="1" l="1"/>
  <c r="AM34" i="1" l="1"/>
  <c r="BE34" i="1" s="1"/>
  <c r="BW34" i="1" l="1"/>
  <c r="BW35" i="1" s="1"/>
  <c r="BW36" i="1" s="1"/>
  <c r="BW37" i="1" s="1"/>
  <c r="BW38" i="1" s="1"/>
  <c r="BW39" i="1" s="1"/>
  <c r="BW40" i="1" s="1"/>
  <c r="CO34" i="1" l="1"/>
  <c r="CO35" i="1" s="1"/>
</calcChain>
</file>

<file path=xl/sharedStrings.xml><?xml version="1.0" encoding="utf-8"?>
<sst xmlns="http://schemas.openxmlformats.org/spreadsheetml/2006/main" count="1056" uniqueCount="526">
  <si>
    <t>平成27年度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</si>
  <si>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</si>
  <si>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</si>
  <si>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</si>
  <si>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</si>
  <si>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</si>
  <si>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</si>
  <si>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区分</t>
    <rPh sb="0" eb="2">
      <t>クブン</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</si>
  <si>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</si>
  <si>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</si>
  <si>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</si>
  <si>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</si>
  <si>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</si>
  <si>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</si>
  <si>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</si>
  <si>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</si>
  <si>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0"/>
  </si>
  <si>
    <t>経常収支比率</t>
    <rPh sb="0" eb="2">
      <t>ケイジョウ</t>
    </rPh>
    <rPh sb="2" eb="4">
      <t>シュウシ</t>
    </rPh>
    <rPh sb="4" eb="6">
      <t>ヒリツ</t>
    </rPh>
    <phoneticPr fontId="5"/>
  </si>
  <si>
    <t>市町村名</t>
    <rPh sb="0" eb="3">
      <t>シチョウソン</t>
    </rPh>
    <rPh sb="3" eb="4">
      <t>メイ</t>
    </rPh>
    <phoneticPr fontId="5"/>
  </si>
  <si>
    <t>藍住町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</si>
  <si>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</si>
  <si>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</si>
  <si>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</si>
  <si>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</si>
  <si>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</si>
  <si>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</si>
  <si>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</si>
  <si>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</si>
  <si>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</si>
  <si>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</si>
  <si>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</si>
  <si>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</si>
  <si>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</si>
  <si>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</si>
  <si>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</si>
  <si>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</si>
  <si>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</si>
  <si>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</si>
  <si>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</si>
  <si>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</si>
  <si>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0"/>
  </si>
  <si>
    <t>-</t>
    <phoneticPr fontId="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</si>
  <si>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</si>
  <si>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</si>
  <si>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</si>
  <si>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</si>
  <si>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10"/>
  </si>
  <si>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</si>
  <si>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</si>
  <si>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</si>
  <si>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</si>
  <si>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</si>
  <si>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</si>
  <si>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</si>
  <si>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</si>
  <si>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</si>
  <si>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</si>
  <si>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</si>
  <si>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</si>
  <si>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0"/>
  </si>
  <si>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</si>
  <si>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</si>
  <si>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</si>
  <si>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</si>
  <si>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</si>
  <si>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</si>
  <si>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</si>
  <si>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</si>
  <si>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0"/>
  </si>
  <si>
    <t>うち日本人(％)</t>
    <phoneticPr fontId="5"/>
  </si>
  <si>
    <t>第3次</t>
    <rPh sb="0" eb="1">
      <t>ダイ</t>
    </rPh>
    <rPh sb="2" eb="3">
      <t>ジ</t>
    </rPh>
    <phoneticPr fontId="5"/>
  </si>
  <si>
    <t>標準税収入額等</t>
    <phoneticPr fontId="1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</si>
  <si>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</si>
  <si>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</si>
  <si>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5"/>
  </si>
  <si>
    <t>歳入一般財源等</t>
    <rPh sb="0" eb="2">
      <t>サイニュウ</t>
    </rPh>
    <rPh sb="2" eb="4">
      <t>イッパン</t>
    </rPh>
    <rPh sb="4" eb="6">
      <t>ザイゲン</t>
    </rPh>
    <rPh sb="6" eb="7">
      <t>トウ</t>
    </rPh>
    <phoneticPr fontId="10"/>
  </si>
  <si>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</si>
  <si>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</si>
  <si>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</si>
  <si>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</si>
  <si>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</si>
  <si>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</si>
  <si>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</si>
  <si>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</si>
  <si>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</si>
  <si>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</si>
  <si>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</si>
  <si>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</si>
  <si>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</si>
  <si>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</si>
  <si>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</si>
  <si>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</si>
  <si>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</si>
  <si>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</si>
  <si>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</si>
  <si>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</si>
  <si>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</si>
  <si>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</si>
  <si>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</si>
  <si>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0"/>
  </si>
  <si>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</si>
  <si>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</si>
  <si>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</si>
  <si>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</si>
  <si>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</si>
  <si>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</si>
  <si>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</si>
  <si>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</si>
  <si>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</si>
  <si>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</si>
  <si>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</si>
  <si>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</si>
  <si>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</si>
  <si>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</si>
  <si>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</si>
  <si>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</si>
  <si>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</si>
  <si>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</si>
  <si>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</si>
  <si>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</si>
  <si>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</si>
  <si>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</si>
  <si>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</si>
  <si>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</si>
  <si>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</si>
  <si>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</si>
  <si>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</si>
  <si>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0"/>
  </si>
  <si>
    <t>徳島県藍住町</t>
    <phoneticPr fontId="1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</si>
  <si>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</si>
  <si>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</si>
  <si>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</si>
  <si>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</si>
  <si>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</si>
  <si>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</si>
  <si>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</si>
  <si>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</si>
  <si>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</si>
  <si>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</si>
  <si>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</si>
  <si>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</si>
  <si>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</si>
  <si>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</si>
  <si>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</si>
  <si>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</si>
  <si>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</si>
  <si>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</si>
  <si>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</si>
  <si>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0"/>
  </si>
  <si>
    <t>利子割交付金</t>
  </si>
  <si>
    <t>　　市町村民税</t>
    <phoneticPr fontId="5"/>
  </si>
  <si>
    <t>総務費</t>
  </si>
  <si>
    <t>配当割交付金</t>
    <rPh sb="0" eb="2">
      <t>ハイトウ</t>
    </rPh>
    <rPh sb="2" eb="3">
      <t>ワリ</t>
    </rPh>
    <rPh sb="3" eb="6">
      <t>コウフキン</t>
    </rPh>
    <phoneticPr fontId="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</si>
  <si>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</si>
  <si>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</si>
  <si>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</si>
  <si>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</si>
  <si>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</si>
  <si>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</si>
  <si>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</si>
  <si>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</si>
  <si>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</si>
  <si>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</si>
  <si>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</si>
  <si>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</si>
  <si>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</si>
  <si>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</si>
  <si>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</si>
  <si>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</si>
  <si>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</si>
  <si>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</si>
  <si>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</si>
  <si>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</si>
  <si>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</si>
  <si>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</si>
  <si>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</si>
  <si>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</si>
  <si>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</si>
  <si>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</si>
  <si>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</si>
  <si>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</si>
  <si>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</si>
  <si>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</si>
  <si>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</si>
  <si>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0"/>
  </si>
  <si>
    <t>　震災復興特別交付税</t>
    <phoneticPr fontId="10"/>
  </si>
  <si>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</si>
  <si>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</si>
  <si>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</si>
  <si>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</si>
  <si>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</si>
  <si>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</si>
  <si>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</si>
  <si>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</si>
  <si>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</si>
  <si>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</si>
  <si>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</si>
  <si>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</si>
  <si>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</si>
  <si>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</si>
  <si>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</si>
  <si>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</si>
  <si>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</si>
  <si>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</si>
  <si>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</si>
  <si>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</si>
  <si>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</si>
  <si>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</si>
  <si>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</si>
  <si>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</si>
  <si>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</si>
  <si>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</si>
  <si>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</si>
  <si>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</si>
  <si>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</si>
  <si>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</si>
  <si>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</si>
  <si>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</si>
  <si>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</si>
  <si>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</si>
  <si>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</si>
  <si>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</si>
  <si>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</si>
  <si>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</si>
  <si>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</si>
  <si>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0"/>
  </si>
  <si>
    <t>繰越金</t>
  </si>
  <si>
    <t>・計</t>
    <phoneticPr fontId="5"/>
  </si>
  <si>
    <t>市町村民税</t>
    <rPh sb="0" eb="3">
      <t>シチョウソン</t>
    </rPh>
    <rPh sb="3" eb="4">
      <t>ミン</t>
    </rPh>
    <rPh sb="4" eb="5">
      <t>ゼイ</t>
    </rPh>
    <phoneticPr fontId="5"/>
  </si>
  <si>
    <t>　うち利子</t>
    <phoneticPr fontId="10"/>
  </si>
  <si>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</si>
  <si>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</si>
  <si>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</si>
  <si>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</si>
  <si>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</si>
  <si>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</si>
  <si>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</si>
  <si>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</si>
  <si>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</si>
  <si>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</si>
  <si>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</si>
  <si>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</si>
  <si>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</si>
  <si>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</si>
  <si>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0"/>
  </si>
  <si>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</si>
  <si>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</si>
  <si>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0"/>
  </si>
  <si>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</si>
  <si>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</si>
  <si>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</si>
  <si>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</si>
  <si>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</si>
  <si>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</si>
  <si>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</si>
  <si>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</si>
  <si>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</si>
  <si>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</si>
  <si>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</si>
  <si>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</si>
  <si>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</si>
  <si>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</si>
  <si>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</si>
  <si>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</si>
  <si>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</si>
  <si>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</si>
  <si>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</si>
  <si>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</si>
  <si>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</si>
  <si>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</si>
  <si>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</si>
  <si>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</si>
  <si>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</si>
  <si>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</si>
  <si>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</si>
  <si>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</si>
  <si>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徳島県藍住町</t>
  </si>
  <si>
    <t>一般会計等の財政状況（単位：百万円）</t>
    <rPh sb="0" eb="2">
      <t>イッパン</t>
    </rPh>
    <rPh sb="2" eb="4">
      <t>カイケイ</t>
    </rPh>
    <rPh sb="4" eb="5">
      <t>トウ</t>
    </rPh>
    <rPh sb="6" eb="8">
      <t>ザイセイ</t>
    </rPh>
    <rPh sb="8" eb="10">
      <t>ジョウキョウ</t>
    </rPh>
    <phoneticPr fontId="1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</si>
  <si>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6"/>
  </si>
  <si>
    <t>会計名</t>
    <rPh sb="0" eb="2">
      <t>カイケイ</t>
    </rPh>
    <rPh sb="2" eb="3">
      <t>メイ</t>
    </rPh>
    <phoneticPr fontId="16"/>
  </si>
  <si>
    <t>歳入</t>
    <rPh sb="0" eb="2">
      <t>サイニュウ</t>
    </rPh>
    <phoneticPr fontId="16"/>
  </si>
  <si>
    <t>歳出</t>
    <phoneticPr fontId="16"/>
  </si>
  <si>
    <t>形式収支</t>
    <phoneticPr fontId="16"/>
  </si>
  <si>
    <t>実質収支</t>
    <phoneticPr fontId="16"/>
  </si>
  <si>
    <t>他会計等
からの
繰入金</t>
    <rPh sb="9" eb="11">
      <t>クリイレ</t>
    </rPh>
    <rPh sb="11" eb="12">
      <t>キン</t>
    </rPh>
    <phoneticPr fontId="1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</si>
  <si>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</si>
  <si>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</si>
  <si>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</si>
  <si>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</si>
  <si>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</si>
  <si>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</si>
  <si>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</si>
  <si>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</si>
  <si>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</si>
  <si>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</si>
  <si>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</si>
  <si>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</si>
  <si>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エーアイテレビ</t>
    <phoneticPr fontId="5"/>
  </si>
  <si>
    <t>－</t>
    <phoneticPr fontId="5"/>
  </si>
  <si>
    <t>藍住町土地開発公社</t>
    <rPh sb="0" eb="2">
      <t>アイズミ</t>
    </rPh>
    <rPh sb="2" eb="3">
      <t>チョウ</t>
    </rPh>
    <rPh sb="3" eb="5">
      <t>トチ</t>
    </rPh>
    <rPh sb="5" eb="7">
      <t>カイハツ</t>
    </rPh>
    <rPh sb="7" eb="9">
      <t>コウシャ</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</si>
  <si>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</si>
  <si>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</si>
  <si>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</si>
  <si>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</si>
  <si>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</si>
  <si>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</si>
  <si>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</si>
  <si>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</si>
  <si>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</si>
  <si>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</si>
  <si>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</si>
  <si>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</si>
  <si>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</si>
  <si>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</si>
  <si>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</si>
  <si>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</si>
  <si>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介護サービス事業会計</t>
    <phoneticPr fontId="5"/>
  </si>
  <si>
    <t>藍寿苑介護サービス事業特別会計</t>
    <phoneticPr fontId="5"/>
  </si>
  <si>
    <t>水道事業会計</t>
    <phoneticPr fontId="5"/>
  </si>
  <si>
    <t>法適用企業</t>
    <phoneticPr fontId="5"/>
  </si>
  <si>
    <t>下水道事業会計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</si>
  <si>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</si>
  <si>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</si>
  <si>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</si>
  <si>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</si>
  <si>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16"/>
  </si>
  <si>
    <t>左のうち
一般会計等
負担見込額</t>
    <phoneticPr fontId="5"/>
  </si>
  <si>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</si>
  <si>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</si>
  <si>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5"/>
  </si>
  <si>
    <t>板野西部補導センター組合</t>
    <rPh sb="0" eb="2">
      <t>イタノ</t>
    </rPh>
    <rPh sb="2" eb="4">
      <t>セイブ</t>
    </rPh>
    <rPh sb="4" eb="6">
      <t>ホドウ</t>
    </rPh>
    <rPh sb="10" eb="12">
      <t>クミアイ</t>
    </rPh>
    <phoneticPr fontId="5"/>
  </si>
  <si>
    <t>板野東部消防組合</t>
    <rPh sb="0" eb="2">
      <t>イタノ</t>
    </rPh>
    <rPh sb="2" eb="4">
      <t>トウブ</t>
    </rPh>
    <rPh sb="4" eb="6">
      <t>ショウボウ</t>
    </rPh>
    <rPh sb="6" eb="8">
      <t>クミアイ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</si>
  <si>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</si>
  <si>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徳島県後期高齢者医療広域連合（後期高齢者医療事業会計）</t>
    <rPh sb="0" eb="3">
      <t>トクシマケン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</si>
  <si>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</si>
  <si>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</si>
  <si>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</si>
  <si>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</si>
  <si>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</si>
  <si>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</si>
  <si>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</si>
  <si>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</si>
  <si>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16"/>
  </si>
  <si>
    <t>平成25年度</t>
    <rPh sb="0" eb="2">
      <t>ヘイセイ</t>
    </rPh>
    <rPh sb="4" eb="6">
      <t>ネンド</t>
    </rPh>
    <phoneticPr fontId="5"/>
  </si>
  <si>
    <t>分母比</t>
    <rPh sb="0" eb="2">
      <t>ブンボ</t>
    </rPh>
    <rPh sb="2" eb="3">
      <t>ヒ</t>
    </rPh>
    <phoneticPr fontId="5"/>
  </si>
  <si>
    <t>内訳</t>
    <rPh sb="0" eb="2">
      <t>ウチワケ</t>
    </rPh>
    <phoneticPr fontId="16"/>
  </si>
  <si>
    <t>元利償還金</t>
    <rPh sb="0" eb="2">
      <t>ガンリ</t>
    </rPh>
    <rPh sb="2" eb="5">
      <t>ショウカンキン</t>
    </rPh>
    <phoneticPr fontId="16"/>
  </si>
  <si>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</si>
  <si>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16"/>
  </si>
  <si>
    <t>債務負担行為</t>
    <rPh sb="0" eb="2">
      <t>サイム</t>
    </rPh>
    <rPh sb="2" eb="4">
      <t>フタン</t>
    </rPh>
    <rPh sb="4" eb="6">
      <t>コウイ</t>
    </rPh>
    <phoneticPr fontId="5"/>
  </si>
  <si>
    <t>PFI事業に係るもの</t>
    <rPh sb="3" eb="5">
      <t>ジギョウ</t>
    </rPh>
    <rPh sb="6" eb="7">
      <t>カカ</t>
    </rPh>
    <phoneticPr fontId="1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</si>
  <si>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</si>
  <si>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16"/>
  </si>
  <si>
    <t>いわゆる五省協定等に係るもの</t>
    <rPh sb="4" eb="6">
      <t>ゴショウ</t>
    </rPh>
    <rPh sb="6" eb="9">
      <t>キョウテイトウ</t>
    </rPh>
    <rPh sb="10" eb="11">
      <t>カカ</t>
    </rPh>
    <phoneticPr fontId="16"/>
  </si>
  <si>
    <t>準元利償還金</t>
    <rPh sb="0" eb="1">
      <t>ジュン</t>
    </rPh>
    <rPh sb="1" eb="3">
      <t>ガンリ</t>
    </rPh>
    <rPh sb="3" eb="6">
      <t>ショウカンキン</t>
    </rPh>
    <phoneticPr fontId="1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</si>
  <si>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6"/>
  </si>
  <si>
    <t xml:space="preserve">公営企業債等繰入見込額 </t>
    <rPh sb="0" eb="2">
      <t>コウエイ</t>
    </rPh>
    <rPh sb="2" eb="5">
      <t>キギョウサイ</t>
    </rPh>
    <rPh sb="5" eb="6">
      <t>トウ</t>
    </rPh>
    <rPh sb="6" eb="8">
      <t>クリイ</t>
    </rPh>
    <rPh sb="8" eb="11">
      <t>ミコミガク</t>
    </rPh>
    <phoneticPr fontId="16"/>
  </si>
  <si>
    <t>国営土地改良事業に係るもの</t>
    <rPh sb="0" eb="2">
      <t>コクエイ</t>
    </rPh>
    <rPh sb="2" eb="4">
      <t>トチ</t>
    </rPh>
    <rPh sb="4" eb="6">
      <t>カイリョウ</t>
    </rPh>
    <rPh sb="6" eb="8">
      <t>ジギョウ</t>
    </rPh>
    <rPh sb="9" eb="10">
      <t>カカ</t>
    </rPh>
    <phoneticPr fontId="1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</si>
  <si>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6"/>
  </si>
  <si>
    <t xml:space="preserve">組合等負担等見込額 </t>
    <rPh sb="0" eb="2">
      <t>クミアイ</t>
    </rPh>
    <rPh sb="2" eb="3">
      <t>トウ</t>
    </rPh>
    <rPh sb="3" eb="5">
      <t>フタン</t>
    </rPh>
    <rPh sb="5" eb="6">
      <t>トウ</t>
    </rPh>
    <rPh sb="6" eb="9">
      <t>ミコミガク</t>
    </rPh>
    <phoneticPr fontId="1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</si>
  <si>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</si>
  <si>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6"/>
  </si>
  <si>
    <t xml:space="preserve">退職手当負担見込額 </t>
    <rPh sb="0" eb="2">
      <t>タイショク</t>
    </rPh>
    <rPh sb="2" eb="4">
      <t>テアテ</t>
    </rPh>
    <rPh sb="4" eb="6">
      <t>フタン</t>
    </rPh>
    <rPh sb="6" eb="9">
      <t>ミコミガク</t>
    </rPh>
    <phoneticPr fontId="1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</si>
  <si>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</si>
  <si>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</si>
  <si>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</si>
  <si>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</si>
  <si>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16"/>
  </si>
  <si>
    <t xml:space="preserve">連結実質赤字額 </t>
    <rPh sb="0" eb="2">
      <t>レンケツ</t>
    </rPh>
    <rPh sb="2" eb="4">
      <t>ジッシツ</t>
    </rPh>
    <rPh sb="4" eb="7">
      <t>アカジガク</t>
    </rPh>
    <phoneticPr fontId="16"/>
  </si>
  <si>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</si>
  <si>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</si>
  <si>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6"/>
  </si>
  <si>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</si>
  <si>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</si>
  <si>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</si>
  <si>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</si>
  <si>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16"/>
  </si>
  <si>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</si>
  <si>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1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</si>
  <si>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</si>
  <si>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6"/>
  </si>
  <si>
    <t xml:space="preserve">基準財政需要額算入見込額 </t>
    <rPh sb="0" eb="2">
      <t>キジュン</t>
    </rPh>
    <rPh sb="2" eb="4">
      <t>ザイセイ</t>
    </rPh>
    <rPh sb="4" eb="7">
      <t>ジュヨウガク</t>
    </rPh>
    <rPh sb="7" eb="9">
      <t>サンニュウ</t>
    </rPh>
    <rPh sb="9" eb="12">
      <t>ミコミガク</t>
    </rPh>
    <phoneticPr fontId="1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</si>
  <si>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</si>
  <si>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</si>
  <si>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</si>
  <si>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</si>
  <si>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16"/>
  </si>
  <si>
    <t>健全化判断比率</t>
    <rPh sb="0" eb="3">
      <t>ケンゼンカ</t>
    </rPh>
    <rPh sb="3" eb="5">
      <t>ハンダン</t>
    </rPh>
    <rPh sb="5" eb="7">
      <t>ヒリツ</t>
    </rPh>
    <phoneticPr fontId="2"/>
  </si>
  <si>
    <t>平成27年度</t>
    <rPh sb="0" eb="2">
      <t>ヘイセイ</t>
    </rPh>
    <rPh sb="4" eb="6">
      <t>ネンド</t>
    </rPh>
    <phoneticPr fontId="2"/>
  </si>
  <si>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</si>
  <si>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</si>
  <si>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16"/>
  </si>
  <si>
    <t>利子補給に係るもの</t>
  </si>
  <si>
    <t>実質赤字比率</t>
    <rPh sb="0" eb="2">
      <t>ジッシツ</t>
    </rPh>
    <rPh sb="2" eb="4">
      <t>アカジ</t>
    </rPh>
    <rPh sb="4" eb="6">
      <t>ヒリツ</t>
    </rPh>
    <phoneticPr fontId="2"/>
  </si>
  <si>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6"/>
  </si>
  <si>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</si>
  <si>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</si>
  <si>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2"/>
  </si>
  <si>
    <t>(Ｃ)</t>
    <phoneticPr fontId="5"/>
  </si>
  <si>
    <t>実質公債費比率</t>
    <rPh sb="0" eb="2">
      <t>ジッシツ</t>
    </rPh>
    <rPh sb="2" eb="5">
      <t>コウサイヒ</t>
    </rPh>
    <rPh sb="5" eb="7">
      <t>ヒリツ</t>
    </rPh>
    <phoneticPr fontId="2"/>
  </si>
  <si>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</si>
  <si>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</si>
  <si>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2"/>
  </si>
  <si>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</si>
  <si>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</si>
  <si>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</si>
  <si>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</si>
  <si>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</si>
  <si>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</si>
  <si>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</si>
  <si>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</si>
  <si>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</si>
  <si>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</si>
  <si>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</si>
  <si>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</si>
  <si>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</si>
  <si>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</si>
  <si>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</si>
  <si>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</si>
  <si>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</si>
  <si>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</si>
  <si>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</si>
  <si>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</si>
  <si>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</si>
  <si>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</si>
  <si>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</si>
  <si>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</si>
  <si>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</si>
  <si>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17"/>
  </si>
  <si>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</si>
  <si>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</si>
  <si>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</si>
  <si>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</si>
  <si>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</si>
  <si>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</si>
  <si>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</si>
  <si>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</si>
  <si>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</si>
  <si>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</si>
  <si>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</si>
  <si>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</si>
  <si>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</si>
  <si>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</si>
  <si>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</si>
  <si>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</si>
  <si>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</si>
  <si>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</si>
  <si>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</si>
  <si>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</si>
  <si>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</si>
  <si>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</si>
  <si>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</si>
  <si>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</si>
  <si>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</si>
  <si>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</si>
  <si>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</si>
  <si>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</si>
  <si>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標準財政規模比（％）</t>
    <phoneticPr fontId="5"/>
  </si>
  <si>
    <t>年度</t>
    <rPh sb="0" eb="2">
      <t>ネンド</t>
    </rPh>
    <phoneticPr fontId="5"/>
  </si>
  <si>
    <t>H23</t>
  </si>
  <si>
    <t>H24</t>
  </si>
  <si>
    <t>H25</t>
  </si>
  <si>
    <t>H26</t>
  </si>
  <si>
    <t>H27</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</si>
  <si>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</si>
  <si>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</si>
  <si>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</si>
  <si>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0.63</t>
  </si>
  <si>
    <t>▲ 0.48</t>
  </si>
  <si>
    <t>▲ 1.18</t>
  </si>
  <si>
    <t>標準財政規模比（％）</t>
    <phoneticPr fontId="5"/>
  </si>
  <si>
    <t>会計</t>
    <rPh sb="0" eb="2">
      <t>カイケイ</t>
    </rPh>
    <phoneticPr fontId="5"/>
  </si>
  <si>
    <t>水道事業会計</t>
  </si>
  <si>
    <t>一般会計</t>
  </si>
  <si>
    <t>介護保険事業会計</t>
  </si>
  <si>
    <t>国民健康保険事業会計</t>
  </si>
  <si>
    <t>後期高齢者医療事業会計</t>
  </si>
  <si>
    <t>下水道事業会計</t>
  </si>
  <si>
    <t>介護サービス事業会計</t>
  </si>
  <si>
    <t>藍寿苑介護サービス事業特別会計</t>
  </si>
  <si>
    <t>その他会計（赤字）</t>
  </si>
  <si>
    <t>その他会計（黒字）</t>
  </si>
  <si>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</si>
  <si>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</si>
  <si>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</si>
  <si>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</si>
  <si>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</si>
  <si>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</si>
  <si>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</si>
  <si>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</si>
  <si>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</si>
  <si>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</si>
  <si>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</si>
  <si>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</si>
  <si>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</si>
  <si>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</si>
  <si>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</si>
  <si>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</si>
  <si>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</si>
  <si>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</si>
  <si>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</si>
  <si>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</si>
  <si>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</si>
  <si>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</si>
  <si>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</si>
  <si>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</si>
  <si>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</si>
  <si>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</si>
  <si>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</si>
  <si>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</si>
  <si>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</si>
  <si>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</si>
  <si>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</si>
  <si>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</si>
  <si>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</si>
  <si>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</si>
  <si>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</si>
  <si>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</si>
  <si>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</si>
  <si>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</si>
  <si>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</si>
  <si>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</si>
  <si>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</si>
  <si>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早期健全化基準は、実質赤字比率、連結実質赤字比率、実質公債費比率、将来負担比率について定められ、財政再生基準は、実質赤字比率、連結実質赤字比率、実質公債費比率について定められています。早期健全化基準ついては、地方債協議・許可制度において一般単独事業の許可が制限される基準であった25％とされています。財政再生基準についても、地方債協議・許可制度において公共事業等の許可が制限される基準であった35％とされています。　早期健全化基準については、実質公債費比率の早期健全化基準に相当する将来負担額の水準と平均的な地方債の償還年数を勘案し、市町村は 350％、都道府県及び政令市は400％とされています。
　将来負担比率及び実質公債費比率とも、本町の場合は健全であると判断します。ただし、大型公共施設建設に伴う起債発行を控えているので、今後は注視する必要があります。</t>
    <rPh sb="302" eb="304">
      <t>ショウライ</t>
    </rPh>
    <rPh sb="304" eb="306">
      <t>フタン</t>
    </rPh>
    <rPh sb="306" eb="308">
      <t>ヒリツ</t>
    </rPh>
    <rPh sb="308" eb="309">
      <t>オヨ</t>
    </rPh>
    <rPh sb="310" eb="312">
      <t>ジッシツ</t>
    </rPh>
    <rPh sb="312" eb="315">
      <t>コウサイヒ</t>
    </rPh>
    <rPh sb="315" eb="317">
      <t>ヒリツ</t>
    </rPh>
    <rPh sb="320" eb="322">
      <t>ホンチョウ</t>
    </rPh>
    <rPh sb="323" eb="325">
      <t>バアイ</t>
    </rPh>
    <rPh sb="326" eb="328">
      <t>ケンゼン</t>
    </rPh>
    <rPh sb="332" eb="334">
      <t>ハンダン</t>
    </rPh>
    <rPh sb="342" eb="344">
      <t>オオガタ</t>
    </rPh>
    <rPh sb="344" eb="346">
      <t>コウキョウ</t>
    </rPh>
    <rPh sb="346" eb="348">
      <t>シセツ</t>
    </rPh>
    <rPh sb="348" eb="350">
      <t>ケンセツ</t>
    </rPh>
    <rPh sb="351" eb="352">
      <t>トモナ</t>
    </rPh>
    <rPh sb="353" eb="355">
      <t>キサイ</t>
    </rPh>
    <rPh sb="355" eb="357">
      <t>ハッコウ</t>
    </rPh>
    <rPh sb="358" eb="359">
      <t>ヒカ</t>
    </rPh>
    <rPh sb="366" eb="368">
      <t>コンゴ</t>
    </rPh>
    <rPh sb="369" eb="371">
      <t>チュウシ</t>
    </rPh>
    <rPh sb="373" eb="375">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</si>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</sst>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0_);[Red]\(0.0\)"/>
    <numFmt numFmtId="184" formatCode="#,##0;&quot;▲ &quot;#,##0"/>
    <numFmt numFmtId="185" formatCode="#,##0.0;&quot;▲ &quot;#,##0.0"/>
    <numFmt numFmtId="186" formatCode="0.00;&quot;▲ &quot;0.00"/>
    <numFmt numFmtId="187" formatCode="0.0;&quot;▲ &quot;0.0"/>
    <numFmt numFmtId="188" formatCode="#,##0;&quot;△ &quot;#,##0"/>
    <numFmt numFmtId="189" formatCode="#,##0.0_ "/>
    <numFmt numFmtId="190" formatCode="#,##0.00;&quot;▲ &quot;#,##0.00"/>
    <numFmt numFmtId="191" formatCode="#,##0.0_);[Red]\(#,##0.0\)"/>
    <numFmt numFmtId="192" formatCode="#,##0.0;&quot;△ &quot;#,##0.0"/>
  </numFmts>
  <fonts count="33" x14ac:knownFonts="1">
    <font>
      <sz val="11"/>
      <color theme="1"/>
      <name val="ＭＳ Ｐゴシック"/>
      <family val="2"/>
      <charset val="128"/>
      <scheme val="minor"/>
    </font>
    <font>
      <sz val="11"/>
      <color theme="1"/>
      <name val="ＭＳ Ｐゴシック"/>
      <family val="3"/>
      <charset val="128"/>
      <scheme val="minor"/>
    </font>
    <font>
      <sz val="9"/>
      <color indexed="8"/>
      <name val="ＭＳ ゴシック"/>
      <family val="3"/>
      <charset val="128"/>
    </font>
    <font>
      <sz val="6"/>
      <name val="ＭＳ Ｐゴシック"/>
      <family val="2"/>
      <charset val="128"/>
      <scheme val="minor"/>
    </font>
    <font>
      <b/>
      <sz val="28"/>
      <name val="ＭＳ ゴシック"/>
      <family val="3"/>
      <charset val="128"/>
    </font>
    <font>
      <sz val="6"/>
      <name val="ＭＳ Ｐゴシック"/>
      <family val="3"/>
      <charset val="128"/>
    </font>
    <font>
      <b/>
      <sz val="20"/>
      <color indexed="8"/>
      <name val="ＭＳ ゴシック"/>
      <family val="3"/>
      <charset val="128"/>
    </font>
    <font>
      <b/>
      <sz val="9"/>
      <color indexed="8"/>
      <name val="ＭＳ ゴシック"/>
      <family val="3"/>
      <charset val="128"/>
    </font>
    <font>
      <sz val="11"/>
      <name val="ＭＳ Ｐ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2"/>
      <color indexed="8"/>
      <name val="ＭＳ 明朝"/>
      <family val="1"/>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
      <sz val="11"/>
      <color theme="1"/>
      <name val="ＭＳ Ｐゴシック"/>
      <family val="2"/>
      <charset val="128"/>
    </font>
  </fonts>
  <fills count="8">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s>
  <borders count="190">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8" fillId="0" borderId="0">
      <alignment vertical="center"/>
    </xf>
    <xf numFmtId="0" fontId="11" fillId="0" borderId="0">
      <alignment vertical="center"/>
    </xf>
    <xf numFmtId="0" fontId="2" fillId="0" borderId="0">
      <alignment vertical="center"/>
    </xf>
    <xf numFmtId="0" fontId="11" fillId="0" borderId="0">
      <alignment vertical="center"/>
    </xf>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9" fontId="1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11" fillId="0" borderId="0">
      <alignment vertical="center"/>
    </xf>
    <xf numFmtId="0" fontId="11" fillId="0" borderId="0">
      <alignment vertical="center"/>
    </xf>
    <xf numFmtId="0" fontId="28" fillId="0" borderId="0">
      <alignment vertical="center"/>
    </xf>
    <xf numFmtId="0" fontId="8" fillId="0" borderId="0"/>
    <xf numFmtId="0" fontId="11" fillId="0" borderId="0">
      <alignment vertical="center"/>
    </xf>
    <xf numFmtId="0" fontId="1" fillId="0" borderId="0">
      <alignment vertical="center"/>
    </xf>
    <xf numFmtId="0" fontId="8" fillId="0" borderId="0">
      <alignment vertical="center"/>
    </xf>
    <xf numFmtId="0" fontId="9" fillId="0" borderId="0"/>
    <xf numFmtId="0" fontId="8" fillId="0" borderId="0"/>
    <xf numFmtId="0" fontId="11" fillId="0" borderId="0">
      <alignment vertical="center"/>
    </xf>
    <xf numFmtId="0" fontId="30" fillId="0" borderId="0">
      <alignment vertical="center"/>
    </xf>
    <xf numFmtId="0" fontId="32" fillId="0" borderId="0">
      <alignment vertical="center"/>
    </xf>
  </cellStyleXfs>
  <cellXfs count="1213">
    <xf numFmtId="0" fontId="0" fillId="0" borderId="0" xfId="0">
      <alignment vertical="center"/>
    </xf>
    <xf numFmtId="0" fontId="2" fillId="0" borderId="0" xfId="1" applyFont="1" applyFill="1">
      <alignment vertical="center"/>
    </xf>
    <xf numFmtId="49" fontId="2" fillId="0" borderId="0" xfId="1" applyNumberFormat="1" applyFont="1" applyFill="1">
      <alignment vertical="center"/>
    </xf>
    <xf numFmtId="0" fontId="2" fillId="0" borderId="0" xfId="1" applyFont="1">
      <alignment vertical="center"/>
    </xf>
    <xf numFmtId="0" fontId="6" fillId="0" borderId="0" xfId="1" applyFont="1" applyFill="1">
      <alignment vertical="center"/>
    </xf>
    <xf numFmtId="0" fontId="7" fillId="0" borderId="0" xfId="1" applyFont="1" applyFill="1">
      <alignment vertical="center"/>
    </xf>
    <xf numFmtId="0" fontId="2" fillId="0" borderId="6" xfId="1" applyFont="1" applyFill="1" applyBorder="1" applyAlignment="1">
      <alignment horizontal="left" vertical="center"/>
    </xf>
    <xf numFmtId="0" fontId="2" fillId="0" borderId="7" xfId="1" applyFont="1" applyFill="1" applyBorder="1" applyAlignment="1">
      <alignment horizontal="left" vertical="center"/>
    </xf>
    <xf numFmtId="0" fontId="2" fillId="0" borderId="8" xfId="1" applyFont="1" applyFill="1" applyBorder="1" applyAlignment="1">
      <alignment horizontal="left" vertical="center"/>
    </xf>
    <xf numFmtId="180" fontId="2" fillId="0" borderId="6" xfId="1" applyNumberFormat="1" applyFont="1" applyFill="1" applyBorder="1" applyAlignment="1">
      <alignment horizontal="right" vertical="center"/>
    </xf>
    <xf numFmtId="180" fontId="2" fillId="0" borderId="7" xfId="1" applyNumberFormat="1" applyFont="1" applyFill="1" applyBorder="1" applyAlignment="1">
      <alignment horizontal="right" vertical="center"/>
    </xf>
    <xf numFmtId="180" fontId="2" fillId="0" borderId="8" xfId="1" applyNumberFormat="1" applyFont="1" applyFill="1" applyBorder="1" applyAlignment="1">
      <alignment horizontal="right" vertical="center"/>
    </xf>
    <xf numFmtId="0" fontId="9" fillId="0" borderId="24" xfId="3" applyFont="1" applyFill="1" applyBorder="1" applyAlignment="1">
      <alignment vertical="center"/>
    </xf>
    <xf numFmtId="180" fontId="2" fillId="0" borderId="6" xfId="1" applyNumberFormat="1" applyFont="1" applyFill="1" applyBorder="1" applyAlignment="1">
      <alignment vertical="center"/>
    </xf>
    <xf numFmtId="180" fontId="2" fillId="0" borderId="7" xfId="1" applyNumberFormat="1" applyFont="1" applyFill="1" applyBorder="1" applyAlignment="1">
      <alignment vertical="center"/>
    </xf>
    <xf numFmtId="180" fontId="2" fillId="0" borderId="8" xfId="1" applyNumberFormat="1" applyFont="1" applyFill="1" applyBorder="1" applyAlignment="1">
      <alignment vertical="center"/>
    </xf>
    <xf numFmtId="0" fontId="2" fillId="0" borderId="17" xfId="1" applyFont="1" applyFill="1" applyBorder="1" applyAlignment="1">
      <alignment horizontal="left" vertical="center"/>
    </xf>
    <xf numFmtId="0" fontId="9" fillId="0" borderId="41" xfId="3" applyFont="1" applyFill="1" applyBorder="1" applyAlignment="1">
      <alignment horizontal="center" vertical="center"/>
    </xf>
    <xf numFmtId="0" fontId="2" fillId="0" borderId="17" xfId="1" applyFont="1" applyFill="1" applyBorder="1" applyAlignment="1">
      <alignment horizontal="center" vertical="center"/>
    </xf>
    <xf numFmtId="0" fontId="2" fillId="0" borderId="44" xfId="1" applyFont="1" applyFill="1" applyBorder="1" applyAlignment="1">
      <alignment horizontal="center" vertical="center"/>
    </xf>
    <xf numFmtId="0" fontId="12" fillId="0" borderId="45" xfId="1" applyFont="1" applyFill="1" applyBorder="1" applyAlignment="1">
      <alignment vertical="center" wrapText="1"/>
    </xf>
    <xf numFmtId="0" fontId="12" fillId="0" borderId="46" xfId="1" applyFont="1" applyFill="1" applyBorder="1" applyAlignment="1">
      <alignment vertical="center" wrapText="1"/>
    </xf>
    <xf numFmtId="177" fontId="2" fillId="0" borderId="44" xfId="1" applyNumberFormat="1" applyFont="1" applyFill="1" applyBorder="1" applyAlignment="1">
      <alignment vertical="center"/>
    </xf>
    <xf numFmtId="177" fontId="2" fillId="0" borderId="45" xfId="1" applyNumberFormat="1" applyFont="1" applyFill="1" applyBorder="1" applyAlignment="1">
      <alignment vertical="center"/>
    </xf>
    <xf numFmtId="177" fontId="2" fillId="0" borderId="46" xfId="1" applyNumberFormat="1" applyFont="1" applyFill="1" applyBorder="1" applyAlignment="1">
      <alignment vertical="center"/>
    </xf>
    <xf numFmtId="0" fontId="2" fillId="0" borderId="17" xfId="1" applyFont="1" applyFill="1" applyBorder="1">
      <alignment vertical="center"/>
    </xf>
    <xf numFmtId="0" fontId="2" fillId="0" borderId="0" xfId="1" applyFont="1" applyFill="1" applyBorder="1">
      <alignment vertical="center"/>
    </xf>
    <xf numFmtId="0" fontId="2" fillId="0" borderId="18" xfId="1" applyFont="1" applyFill="1" applyBorder="1">
      <alignment vertical="center"/>
    </xf>
    <xf numFmtId="49" fontId="2" fillId="0" borderId="17" xfId="1" applyNumberFormat="1" applyFont="1" applyFill="1" applyBorder="1">
      <alignment vertical="center"/>
    </xf>
    <xf numFmtId="49" fontId="2" fillId="0" borderId="0" xfId="1" applyNumberFormat="1" applyFont="1" applyFill="1" applyBorder="1">
      <alignment vertical="center"/>
    </xf>
    <xf numFmtId="0" fontId="2" fillId="0" borderId="0" xfId="1" applyFont="1" applyFill="1" applyBorder="1" applyAlignment="1">
      <alignment vertical="center"/>
    </xf>
    <xf numFmtId="0" fontId="2" fillId="0" borderId="0" xfId="1" applyFont="1" applyFill="1" applyBorder="1" applyAlignment="1">
      <alignment horizontal="center" vertical="center"/>
    </xf>
    <xf numFmtId="49" fontId="2" fillId="0" borderId="0" xfId="1" applyNumberFormat="1" applyFont="1" applyFill="1" applyBorder="1" applyAlignment="1">
      <alignment horizontal="center" vertical="center"/>
    </xf>
    <xf numFmtId="0" fontId="2" fillId="0" borderId="18" xfId="1" applyFont="1" applyFill="1" applyBorder="1" applyAlignment="1">
      <alignment horizontal="center" vertical="center"/>
    </xf>
    <xf numFmtId="0" fontId="2" fillId="0" borderId="44" xfId="1" applyFont="1" applyFill="1" applyBorder="1">
      <alignment vertical="center"/>
    </xf>
    <xf numFmtId="0" fontId="2" fillId="0" borderId="45" xfId="1" applyFont="1" applyFill="1" applyBorder="1">
      <alignment vertical="center"/>
    </xf>
    <xf numFmtId="0" fontId="2" fillId="0" borderId="46" xfId="1" applyFont="1" applyFill="1" applyBorder="1">
      <alignment vertical="center"/>
    </xf>
    <xf numFmtId="0" fontId="2" fillId="0" borderId="0" xfId="4" applyFont="1" applyFill="1">
      <alignment vertical="center"/>
    </xf>
    <xf numFmtId="49" fontId="15" fillId="0" borderId="0" xfId="5" applyNumberFormat="1" applyFont="1">
      <alignment vertical="center"/>
    </xf>
    <xf numFmtId="49" fontId="2" fillId="0" borderId="0" xfId="5" applyNumberFormat="1" applyFont="1">
      <alignment vertical="center"/>
    </xf>
    <xf numFmtId="49" fontId="2" fillId="0" borderId="0" xfId="5" applyNumberFormat="1" applyFont="1" applyFill="1">
      <alignment vertical="center"/>
    </xf>
    <xf numFmtId="0" fontId="2" fillId="0" borderId="0" xfId="5" applyFont="1">
      <alignment vertical="center"/>
    </xf>
    <xf numFmtId="0" fontId="16" fillId="0" borderId="0" xfId="5" applyFont="1">
      <alignment vertical="center"/>
    </xf>
    <xf numFmtId="0" fontId="17" fillId="0" borderId="20" xfId="5" applyFont="1" applyBorder="1" applyAlignment="1">
      <alignment horizontal="center" vertical="center"/>
    </xf>
    <xf numFmtId="0" fontId="17" fillId="0" borderId="20" xfId="5" applyFont="1" applyBorder="1" applyAlignment="1">
      <alignment vertical="center"/>
    </xf>
    <xf numFmtId="0" fontId="2" fillId="0" borderId="0" xfId="5" applyFont="1" applyBorder="1">
      <alignment vertical="center"/>
    </xf>
    <xf numFmtId="0" fontId="2" fillId="0" borderId="37" xfId="5" applyFont="1" applyBorder="1">
      <alignment vertical="center"/>
    </xf>
    <xf numFmtId="0" fontId="2" fillId="0" borderId="20" xfId="5" applyFont="1" applyBorder="1">
      <alignment vertical="center"/>
    </xf>
    <xf numFmtId="0" fontId="2" fillId="0" borderId="34" xfId="5" applyFont="1" applyBorder="1" applyAlignment="1">
      <alignment horizontal="center" vertical="center"/>
    </xf>
    <xf numFmtId="0" fontId="2" fillId="0" borderId="37" xfId="5" applyFont="1" applyBorder="1" applyAlignment="1">
      <alignment horizontal="center" vertical="center"/>
    </xf>
    <xf numFmtId="0" fontId="2" fillId="0" borderId="15" xfId="5" applyFont="1" applyBorder="1" applyAlignment="1">
      <alignment horizontal="center" vertical="center"/>
    </xf>
    <xf numFmtId="0" fontId="2" fillId="0" borderId="0" xfId="5" applyFont="1" applyFill="1" applyBorder="1" applyAlignment="1">
      <alignment horizontal="center" vertical="center" wrapText="1"/>
    </xf>
    <xf numFmtId="0" fontId="2" fillId="0" borderId="0" xfId="5" applyFont="1" applyBorder="1" applyAlignment="1">
      <alignment horizontal="center" vertical="center"/>
    </xf>
    <xf numFmtId="0" fontId="2" fillId="0" borderId="20" xfId="5" applyFont="1" applyFill="1" applyBorder="1" applyAlignment="1">
      <alignment horizontal="center" vertical="center" wrapText="1"/>
    </xf>
    <xf numFmtId="0" fontId="2" fillId="0" borderId="0" xfId="5" applyFont="1" applyFill="1">
      <alignment vertical="center"/>
    </xf>
    <xf numFmtId="0" fontId="9" fillId="0" borderId="0" xfId="5" applyFont="1" applyBorder="1">
      <alignment vertical="center"/>
    </xf>
    <xf numFmtId="0" fontId="9" fillId="0" borderId="0" xfId="5" applyFont="1">
      <alignment vertical="center"/>
    </xf>
    <xf numFmtId="49" fontId="2" fillId="3" borderId="0" xfId="7" applyNumberFormat="1" applyFont="1" applyFill="1" applyProtection="1">
      <alignment vertical="center"/>
    </xf>
    <xf numFmtId="0" fontId="2" fillId="3" borderId="0" xfId="7" applyFont="1" applyFill="1" applyProtection="1">
      <alignment vertical="center"/>
    </xf>
    <xf numFmtId="0" fontId="2" fillId="3" borderId="0" xfId="7" applyFont="1" applyFill="1" applyBorder="1" applyAlignment="1" applyProtection="1">
      <alignment vertical="center"/>
    </xf>
    <xf numFmtId="0" fontId="2" fillId="3" borderId="45" xfId="7" applyFont="1" applyFill="1" applyBorder="1" applyProtection="1">
      <alignment vertical="center"/>
    </xf>
    <xf numFmtId="0" fontId="11" fillId="3" borderId="0" xfId="8" applyFill="1" applyProtection="1">
      <alignment vertical="center"/>
    </xf>
    <xf numFmtId="0" fontId="11" fillId="0" borderId="0" xfId="8" applyProtection="1">
      <alignment vertical="center"/>
    </xf>
    <xf numFmtId="0" fontId="18" fillId="3" borderId="0" xfId="7" applyFont="1" applyFill="1" applyAlignment="1" applyProtection="1">
      <alignment vertical="center"/>
    </xf>
    <xf numFmtId="0" fontId="2" fillId="3" borderId="0" xfId="7" applyFont="1" applyFill="1" applyAlignment="1" applyProtection="1">
      <alignment vertical="center"/>
    </xf>
    <xf numFmtId="0" fontId="11" fillId="3" borderId="0" xfId="8" applyFill="1" applyAlignment="1" applyProtection="1">
      <alignment vertical="center"/>
    </xf>
    <xf numFmtId="0" fontId="11" fillId="0" borderId="0" xfId="8" applyAlignment="1" applyProtection="1">
      <alignment vertical="center"/>
    </xf>
    <xf numFmtId="0" fontId="20" fillId="3" borderId="0" xfId="7" applyFont="1" applyFill="1" applyProtection="1">
      <alignment vertical="center"/>
    </xf>
    <xf numFmtId="0" fontId="21" fillId="3" borderId="0" xfId="7" applyFont="1" applyFill="1" applyProtection="1">
      <alignment vertical="center"/>
    </xf>
    <xf numFmtId="0" fontId="21" fillId="3" borderId="0" xfId="8" applyFont="1" applyFill="1" applyProtection="1">
      <alignment vertical="center"/>
    </xf>
    <xf numFmtId="0" fontId="21" fillId="0" borderId="0" xfId="8" applyFont="1" applyProtection="1">
      <alignment vertical="center"/>
    </xf>
    <xf numFmtId="0" fontId="20" fillId="3" borderId="0" xfId="7" applyFont="1" applyFill="1" applyBorder="1" applyProtection="1">
      <alignment vertical="center"/>
    </xf>
    <xf numFmtId="0" fontId="21" fillId="3" borderId="0" xfId="7" applyFont="1" applyFill="1" applyBorder="1" applyProtection="1">
      <alignment vertical="center"/>
    </xf>
    <xf numFmtId="0" fontId="20" fillId="0" borderId="81" xfId="7" applyFont="1" applyBorder="1" applyAlignment="1" applyProtection="1">
      <alignment horizontal="center" vertical="center" shrinkToFit="1"/>
      <protection locked="0"/>
    </xf>
    <xf numFmtId="0" fontId="20" fillId="0" borderId="81" xfId="7" applyFont="1" applyFill="1" applyBorder="1" applyAlignment="1" applyProtection="1">
      <alignment horizontal="center" vertical="center" shrinkToFit="1"/>
      <protection locked="0"/>
    </xf>
    <xf numFmtId="0" fontId="20" fillId="0" borderId="93" xfId="10" applyFont="1" applyBorder="1" applyAlignment="1" applyProtection="1">
      <alignment horizontal="center" vertical="center" shrinkToFit="1"/>
      <protection locked="0"/>
    </xf>
    <xf numFmtId="0" fontId="20" fillId="0" borderId="95" xfId="7" applyFont="1" applyBorder="1" applyAlignment="1" applyProtection="1">
      <alignment horizontal="center" vertical="center" shrinkToFit="1"/>
      <protection locked="0"/>
    </xf>
    <xf numFmtId="0" fontId="20" fillId="0" borderId="95" xfId="7" applyFont="1" applyFill="1" applyBorder="1" applyAlignment="1" applyProtection="1">
      <alignment horizontal="center" vertical="center" shrinkToFit="1"/>
      <protection locked="0"/>
    </xf>
    <xf numFmtId="0" fontId="20" fillId="0" borderId="106" xfId="10" applyFont="1" applyBorder="1" applyAlignment="1" applyProtection="1">
      <alignment horizontal="center" vertical="center" shrinkToFit="1"/>
      <protection locked="0"/>
    </xf>
    <xf numFmtId="0" fontId="20" fillId="5" borderId="112" xfId="7" applyFont="1" applyFill="1" applyBorder="1" applyAlignment="1" applyProtection="1">
      <alignment horizontal="center" vertical="center" shrinkToFit="1"/>
      <protection locked="0"/>
    </xf>
    <xf numFmtId="0" fontId="13" fillId="3" borderId="0" xfId="7" applyFont="1" applyFill="1" applyProtection="1">
      <alignment vertical="center"/>
    </xf>
    <xf numFmtId="0" fontId="20" fillId="0" borderId="120" xfId="7" applyFont="1" applyBorder="1" applyAlignment="1" applyProtection="1">
      <alignment horizontal="center" vertical="center" shrinkToFit="1"/>
      <protection locked="0"/>
    </xf>
    <xf numFmtId="0" fontId="20" fillId="3" borderId="106" xfId="7" applyFont="1" applyFill="1" applyBorder="1" applyAlignment="1" applyProtection="1">
      <alignment horizontal="center" vertical="center" shrinkToFit="1"/>
      <protection locked="0"/>
    </xf>
    <xf numFmtId="0" fontId="11" fillId="3" borderId="0" xfId="8" applyFont="1" applyFill="1" applyProtection="1">
      <alignment vertical="center"/>
    </xf>
    <xf numFmtId="0" fontId="20" fillId="0" borderId="129" xfId="7" applyFont="1" applyBorder="1" applyAlignment="1" applyProtection="1">
      <alignment horizontal="center" vertical="center" shrinkToFit="1"/>
      <protection locked="0"/>
    </xf>
    <xf numFmtId="0" fontId="20" fillId="3" borderId="0" xfId="7" applyFont="1" applyFill="1" applyBorder="1" applyAlignment="1" applyProtection="1">
      <alignment horizontal="center" vertical="center" shrinkToFit="1"/>
    </xf>
    <xf numFmtId="0" fontId="20" fillId="3" borderId="0" xfId="7" applyFont="1" applyFill="1" applyBorder="1" applyAlignment="1" applyProtection="1">
      <alignment horizontal="left" vertical="center" shrinkToFit="1"/>
    </xf>
    <xf numFmtId="184" fontId="20" fillId="3" borderId="0" xfId="7" applyNumberFormat="1" applyFont="1" applyFill="1" applyBorder="1" applyAlignment="1" applyProtection="1">
      <alignment horizontal="right" vertical="center" shrinkToFit="1"/>
    </xf>
    <xf numFmtId="184" fontId="20" fillId="3" borderId="0" xfId="7" applyNumberFormat="1" applyFont="1" applyFill="1" applyBorder="1" applyAlignment="1" applyProtection="1">
      <alignment horizontal="left" vertical="center" shrinkToFit="1"/>
    </xf>
    <xf numFmtId="0" fontId="13" fillId="3" borderId="0" xfId="7" applyFont="1" applyFill="1" applyBorder="1" applyProtection="1">
      <alignment vertical="center"/>
    </xf>
    <xf numFmtId="0" fontId="20" fillId="3" borderId="45" xfId="7" applyFont="1" applyFill="1" applyBorder="1" applyAlignment="1" applyProtection="1">
      <alignment vertical="center"/>
    </xf>
    <xf numFmtId="0" fontId="20" fillId="3" borderId="45" xfId="7" applyFont="1" applyFill="1" applyBorder="1" applyAlignment="1" applyProtection="1">
      <alignment horizontal="center" vertical="center"/>
    </xf>
    <xf numFmtId="0" fontId="20" fillId="3" borderId="28" xfId="7" applyFont="1" applyFill="1" applyBorder="1" applyProtection="1">
      <alignment vertical="center"/>
    </xf>
    <xf numFmtId="0" fontId="20" fillId="3" borderId="36" xfId="7" applyFont="1" applyFill="1" applyBorder="1" applyAlignment="1" applyProtection="1">
      <alignment vertical="center"/>
    </xf>
    <xf numFmtId="0" fontId="20" fillId="3" borderId="37" xfId="7" applyFont="1" applyFill="1" applyBorder="1" applyAlignment="1" applyProtection="1">
      <alignment vertical="center"/>
    </xf>
    <xf numFmtId="0" fontId="20" fillId="3" borderId="0" xfId="7" applyFont="1" applyFill="1" applyBorder="1" applyAlignment="1" applyProtection="1">
      <alignment vertical="center"/>
    </xf>
    <xf numFmtId="0" fontId="20" fillId="3" borderId="18" xfId="7" applyFont="1" applyFill="1" applyBorder="1" applyAlignment="1" applyProtection="1">
      <alignment vertical="center"/>
    </xf>
    <xf numFmtId="0" fontId="20" fillId="3" borderId="0" xfId="7" applyFont="1" applyFill="1" applyAlignment="1" applyProtection="1">
      <alignment vertical="center"/>
    </xf>
    <xf numFmtId="0" fontId="20" fillId="3" borderId="0" xfId="7" applyFont="1" applyFill="1" applyBorder="1" applyAlignment="1" applyProtection="1">
      <alignment horizontal="center" vertical="center"/>
    </xf>
    <xf numFmtId="0" fontId="21" fillId="3" borderId="0" xfId="7" applyFont="1" applyFill="1" applyAlignment="1" applyProtection="1">
      <alignment vertical="center"/>
    </xf>
    <xf numFmtId="0" fontId="21" fillId="3" borderId="0" xfId="7" applyFont="1" applyFill="1" applyBorder="1" applyAlignment="1" applyProtection="1">
      <alignment horizontal="center" vertical="center"/>
    </xf>
    <xf numFmtId="0" fontId="21" fillId="3" borderId="17" xfId="7" applyFont="1" applyFill="1" applyBorder="1" applyAlignment="1" applyProtection="1">
      <alignment vertical="center"/>
    </xf>
    <xf numFmtId="0" fontId="21" fillId="3" borderId="0" xfId="7" applyFont="1" applyFill="1" applyBorder="1" applyAlignment="1" applyProtection="1">
      <alignment vertical="center"/>
    </xf>
    <xf numFmtId="0" fontId="23" fillId="3" borderId="0" xfId="8" applyFont="1" applyFill="1" applyProtection="1">
      <alignment vertical="center"/>
    </xf>
    <xf numFmtId="0" fontId="11" fillId="0" borderId="0" xfId="8">
      <alignment vertical="center"/>
    </xf>
    <xf numFmtId="0" fontId="8" fillId="3" borderId="0" xfId="6" applyFill="1" applyProtection="1">
      <protection hidden="1"/>
    </xf>
    <xf numFmtId="0" fontId="8" fillId="3" borderId="0" xfId="6" applyFill="1"/>
    <xf numFmtId="0" fontId="11" fillId="0" borderId="0" xfId="11" applyFont="1" applyFill="1">
      <alignment vertical="center"/>
    </xf>
    <xf numFmtId="0" fontId="11" fillId="0" borderId="0" xfId="11" applyFont="1" applyFill="1" applyBorder="1">
      <alignment vertical="center"/>
    </xf>
    <xf numFmtId="0" fontId="20" fillId="0" borderId="34" xfId="11" applyFont="1" applyFill="1" applyBorder="1">
      <alignment vertical="center"/>
    </xf>
    <xf numFmtId="0" fontId="11" fillId="0" borderId="37" xfId="11" applyFont="1" applyFill="1" applyBorder="1">
      <alignment vertical="center"/>
    </xf>
    <xf numFmtId="0" fontId="11" fillId="0" borderId="32" xfId="11" applyFont="1" applyFill="1" applyBorder="1">
      <alignment vertical="center"/>
    </xf>
    <xf numFmtId="0" fontId="11" fillId="0" borderId="15" xfId="11" applyFont="1" applyFill="1" applyBorder="1">
      <alignment vertical="center"/>
    </xf>
    <xf numFmtId="176" fontId="17" fillId="0" borderId="0" xfId="11" applyNumberFormat="1" applyFont="1" applyFill="1" applyBorder="1">
      <alignment vertical="center"/>
    </xf>
    <xf numFmtId="0" fontId="11" fillId="0" borderId="13" xfId="11" applyFont="1" applyFill="1" applyBorder="1">
      <alignment vertical="center"/>
    </xf>
    <xf numFmtId="0" fontId="11" fillId="3" borderId="34" xfId="11" applyFont="1" applyFill="1" applyBorder="1">
      <alignment vertical="center"/>
    </xf>
    <xf numFmtId="0" fontId="11" fillId="3" borderId="37" xfId="11" applyFont="1" applyFill="1" applyBorder="1">
      <alignment vertical="center"/>
    </xf>
    <xf numFmtId="0" fontId="11" fillId="3" borderId="32" xfId="11" applyFont="1" applyFill="1" applyBorder="1">
      <alignment vertical="center"/>
    </xf>
    <xf numFmtId="0" fontId="11" fillId="3" borderId="30" xfId="11" applyFont="1" applyFill="1" applyBorder="1">
      <alignment vertical="center"/>
    </xf>
    <xf numFmtId="0" fontId="11" fillId="3" borderId="28" xfId="11" applyFont="1" applyFill="1" applyBorder="1">
      <alignment vertical="center"/>
    </xf>
    <xf numFmtId="0" fontId="11" fillId="3" borderId="29" xfId="11" applyFont="1" applyFill="1" applyBorder="1">
      <alignment vertical="center"/>
    </xf>
    <xf numFmtId="176" fontId="17" fillId="3" borderId="25" xfId="11" applyNumberFormat="1" applyFont="1" applyFill="1" applyBorder="1">
      <alignment vertical="center"/>
    </xf>
    <xf numFmtId="176" fontId="17" fillId="3" borderId="20" xfId="11" applyNumberFormat="1" applyFont="1" applyFill="1" applyBorder="1">
      <alignment vertical="center"/>
    </xf>
    <xf numFmtId="176" fontId="17" fillId="3" borderId="23" xfId="11" applyNumberFormat="1" applyFont="1" applyFill="1" applyBorder="1">
      <alignment vertical="center"/>
    </xf>
    <xf numFmtId="176" fontId="17" fillId="3" borderId="65" xfId="11" applyNumberFormat="1" applyFont="1" applyFill="1" applyBorder="1" applyAlignment="1">
      <alignment horizontal="center" vertical="center"/>
    </xf>
    <xf numFmtId="176" fontId="2" fillId="3" borderId="171" xfId="11" applyNumberFormat="1" applyFont="1" applyFill="1" applyBorder="1" applyAlignment="1">
      <alignment horizontal="center" vertical="center"/>
    </xf>
    <xf numFmtId="176" fontId="17" fillId="3" borderId="172" xfId="11" applyNumberFormat="1" applyFont="1" applyFill="1" applyBorder="1" applyAlignment="1">
      <alignment horizontal="center" vertical="center"/>
    </xf>
    <xf numFmtId="184" fontId="17" fillId="3" borderId="24" xfId="12" applyNumberFormat="1" applyFont="1" applyFill="1" applyBorder="1" applyAlignment="1">
      <alignment horizontal="right" vertical="center" wrapText="1"/>
    </xf>
    <xf numFmtId="184" fontId="17" fillId="3" borderId="24" xfId="12" applyNumberFormat="1" applyFont="1" applyFill="1" applyBorder="1" applyAlignment="1">
      <alignment horizontal="right" vertical="center"/>
    </xf>
    <xf numFmtId="184" fontId="17" fillId="3" borderId="25" xfId="12" applyNumberFormat="1" applyFont="1" applyFill="1" applyBorder="1" applyAlignment="1">
      <alignment horizontal="right" vertical="center"/>
    </xf>
    <xf numFmtId="185" fontId="17" fillId="3" borderId="173" xfId="12" applyNumberFormat="1" applyFont="1" applyFill="1" applyBorder="1" applyAlignment="1">
      <alignment horizontal="right" vertical="center"/>
    </xf>
    <xf numFmtId="184" fontId="17" fillId="3" borderId="65" xfId="12" applyNumberFormat="1" applyFont="1" applyFill="1" applyBorder="1" applyAlignment="1">
      <alignment horizontal="right" vertical="center" wrapText="1"/>
    </xf>
    <xf numFmtId="184" fontId="17" fillId="3" borderId="65" xfId="12" applyNumberFormat="1" applyFont="1" applyFill="1" applyBorder="1" applyAlignment="1">
      <alignment horizontal="right" vertical="center"/>
    </xf>
    <xf numFmtId="184" fontId="17" fillId="3" borderId="30" xfId="12" applyNumberFormat="1" applyFont="1" applyFill="1" applyBorder="1" applyAlignment="1">
      <alignment horizontal="right" vertical="center"/>
    </xf>
    <xf numFmtId="185" fontId="17" fillId="3" borderId="172" xfId="12" applyNumberFormat="1" applyFont="1" applyFill="1" applyBorder="1" applyAlignment="1">
      <alignment horizontal="right" vertical="center"/>
    </xf>
    <xf numFmtId="189" fontId="17" fillId="0" borderId="0" xfId="11" applyNumberFormat="1" applyFont="1" applyFill="1" applyBorder="1">
      <alignment vertical="center"/>
    </xf>
    <xf numFmtId="176" fontId="17" fillId="0" borderId="30" xfId="11" applyNumberFormat="1" applyFont="1" applyFill="1" applyBorder="1">
      <alignment vertical="center"/>
    </xf>
    <xf numFmtId="176" fontId="17" fillId="0" borderId="28" xfId="11" applyNumberFormat="1" applyFont="1" applyFill="1" applyBorder="1">
      <alignment vertical="center"/>
    </xf>
    <xf numFmtId="176" fontId="17" fillId="0" borderId="29" xfId="11" applyNumberFormat="1" applyFont="1" applyFill="1" applyBorder="1">
      <alignment vertical="center"/>
    </xf>
    <xf numFmtId="176" fontId="17" fillId="0" borderId="65" xfId="11" applyNumberFormat="1" applyFont="1" applyFill="1" applyBorder="1" applyAlignment="1">
      <alignment horizontal="center" vertical="center"/>
    </xf>
    <xf numFmtId="176" fontId="17" fillId="0" borderId="171" xfId="11" applyNumberFormat="1" applyFont="1" applyFill="1" applyBorder="1" applyAlignment="1">
      <alignment horizontal="center" vertical="center"/>
    </xf>
    <xf numFmtId="176" fontId="17" fillId="0" borderId="172" xfId="11" applyNumberFormat="1" applyFont="1" applyFill="1" applyBorder="1" applyAlignment="1">
      <alignment horizontal="center" vertical="center"/>
    </xf>
    <xf numFmtId="176" fontId="17" fillId="0" borderId="0" xfId="11" applyNumberFormat="1" applyFont="1" applyFill="1" applyBorder="1" applyAlignment="1">
      <alignment horizontal="center" vertical="center"/>
    </xf>
    <xf numFmtId="176" fontId="17" fillId="0" borderId="15" xfId="11" applyNumberFormat="1" applyFont="1" applyFill="1" applyBorder="1">
      <alignment vertical="center"/>
    </xf>
    <xf numFmtId="190" fontId="24" fillId="0" borderId="65" xfId="11" applyNumberFormat="1" applyFont="1" applyFill="1" applyBorder="1" applyAlignment="1">
      <alignment horizontal="right" vertical="center" shrinkToFit="1"/>
    </xf>
    <xf numFmtId="190" fontId="24" fillId="0" borderId="171" xfId="11" applyNumberFormat="1" applyFont="1" applyFill="1" applyBorder="1" applyAlignment="1">
      <alignment horizontal="right" vertical="center" shrinkToFit="1"/>
    </xf>
    <xf numFmtId="190" fontId="17" fillId="0" borderId="172" xfId="11" applyNumberFormat="1" applyFont="1" applyFill="1" applyBorder="1" applyAlignment="1">
      <alignment horizontal="right" vertical="center" shrinkToFit="1"/>
    </xf>
    <xf numFmtId="176" fontId="17" fillId="0" borderId="13" xfId="11" applyNumberFormat="1" applyFont="1" applyFill="1" applyBorder="1">
      <alignment vertical="center"/>
    </xf>
    <xf numFmtId="176" fontId="17" fillId="0" borderId="0" xfId="11" applyNumberFormat="1" applyFont="1" applyFill="1">
      <alignment vertical="center"/>
    </xf>
    <xf numFmtId="185" fontId="24" fillId="0" borderId="65" xfId="11" applyNumberFormat="1" applyFont="1" applyFill="1" applyBorder="1" applyAlignment="1">
      <alignment horizontal="right" vertical="center" shrinkToFit="1"/>
    </xf>
    <xf numFmtId="185" fontId="24" fillId="0" borderId="171" xfId="11" applyNumberFormat="1" applyFont="1" applyFill="1" applyBorder="1" applyAlignment="1">
      <alignment horizontal="right" vertical="center" shrinkToFit="1"/>
    </xf>
    <xf numFmtId="185" fontId="17" fillId="0" borderId="172" xfId="11" applyNumberFormat="1" applyFont="1" applyFill="1" applyBorder="1" applyAlignment="1">
      <alignment horizontal="right" vertical="center" shrinkToFit="1"/>
    </xf>
    <xf numFmtId="176" fontId="17" fillId="0" borderId="25" xfId="11" applyNumberFormat="1" applyFont="1" applyFill="1" applyBorder="1">
      <alignment vertical="center"/>
    </xf>
    <xf numFmtId="176" fontId="17" fillId="0" borderId="20" xfId="11" applyNumberFormat="1" applyFont="1" applyFill="1" applyBorder="1">
      <alignment vertical="center"/>
    </xf>
    <xf numFmtId="189" fontId="17" fillId="0" borderId="20" xfId="11" applyNumberFormat="1" applyFont="1" applyFill="1" applyBorder="1">
      <alignment vertical="center"/>
    </xf>
    <xf numFmtId="176" fontId="17" fillId="0" borderId="23" xfId="11" applyNumberFormat="1" applyFont="1" applyFill="1" applyBorder="1">
      <alignment vertical="center"/>
    </xf>
    <xf numFmtId="0" fontId="11" fillId="0" borderId="32" xfId="11" applyFont="1" applyFill="1" applyBorder="1" applyAlignment="1"/>
    <xf numFmtId="0" fontId="11" fillId="0" borderId="13" xfId="11" applyFont="1" applyFill="1" applyBorder="1" applyAlignment="1"/>
    <xf numFmtId="184" fontId="17" fillId="3" borderId="65" xfId="11" applyNumberFormat="1" applyFont="1" applyFill="1" applyBorder="1" applyAlignment="1">
      <alignment horizontal="right" vertical="center"/>
    </xf>
    <xf numFmtId="184" fontId="17" fillId="3" borderId="171" xfId="11" applyNumberFormat="1" applyFont="1" applyFill="1" applyBorder="1" applyAlignment="1">
      <alignment horizontal="right" vertical="center"/>
    </xf>
    <xf numFmtId="185" fontId="17" fillId="3" borderId="172" xfId="11" applyNumberFormat="1" applyFont="1" applyFill="1" applyBorder="1" applyAlignment="1">
      <alignment horizontal="right" vertical="center"/>
    </xf>
    <xf numFmtId="184" fontId="17" fillId="0" borderId="65" xfId="11" applyNumberFormat="1" applyFont="1" applyFill="1" applyBorder="1" applyAlignment="1">
      <alignment horizontal="right" vertical="center"/>
    </xf>
    <xf numFmtId="184" fontId="17" fillId="0" borderId="171" xfId="11" applyNumberFormat="1" applyFont="1" applyFill="1" applyBorder="1" applyAlignment="1">
      <alignment horizontal="right" vertical="center"/>
    </xf>
    <xf numFmtId="185" fontId="17" fillId="0" borderId="172" xfId="11" applyNumberFormat="1" applyFont="1" applyFill="1" applyBorder="1" applyAlignment="1">
      <alignment horizontal="right" vertical="center"/>
    </xf>
    <xf numFmtId="184" fontId="17" fillId="3" borderId="65" xfId="11" applyNumberFormat="1" applyFont="1" applyFill="1" applyBorder="1" applyAlignment="1">
      <alignment horizontal="right" vertical="center" wrapText="1"/>
    </xf>
    <xf numFmtId="184" fontId="17" fillId="3" borderId="171" xfId="11" applyNumberFormat="1" applyFont="1" applyFill="1" applyBorder="1" applyAlignment="1">
      <alignment horizontal="right" vertical="center" wrapText="1"/>
    </xf>
    <xf numFmtId="185" fontId="17" fillId="3" borderId="172" xfId="11" applyNumberFormat="1" applyFont="1" applyFill="1" applyBorder="1" applyAlignment="1">
      <alignment horizontal="right" vertical="center" wrapText="1"/>
    </xf>
    <xf numFmtId="0" fontId="17" fillId="0" borderId="0" xfId="11" applyFont="1" applyFill="1" applyBorder="1" applyAlignment="1"/>
    <xf numFmtId="0" fontId="11" fillId="0" borderId="0" xfId="11" applyFont="1" applyFill="1" applyBorder="1" applyAlignment="1"/>
    <xf numFmtId="189" fontId="17" fillId="0" borderId="37" xfId="11" applyNumberFormat="1" applyFont="1" applyFill="1" applyBorder="1">
      <alignment vertical="center"/>
    </xf>
    <xf numFmtId="0" fontId="11" fillId="0" borderId="20" xfId="11" applyFont="1" applyFill="1" applyBorder="1">
      <alignment vertical="center"/>
    </xf>
    <xf numFmtId="0" fontId="20" fillId="0" borderId="15" xfId="11" applyFont="1" applyFill="1" applyBorder="1">
      <alignment vertical="center"/>
    </xf>
    <xf numFmtId="0" fontId="11" fillId="0" borderId="20" xfId="12" applyFont="1" applyFill="1" applyBorder="1">
      <alignment vertical="center"/>
    </xf>
    <xf numFmtId="189" fontId="17" fillId="0" borderId="20" xfId="12" applyNumberFormat="1" applyFont="1" applyFill="1" applyBorder="1">
      <alignment vertical="center"/>
    </xf>
    <xf numFmtId="176" fontId="24" fillId="0" borderId="34" xfId="13" applyNumberFormat="1" applyFont="1" applyBorder="1" applyAlignment="1">
      <alignment vertical="center"/>
    </xf>
    <xf numFmtId="176" fontId="24" fillId="0" borderId="32" xfId="13" applyNumberFormat="1" applyFont="1" applyBorder="1" applyAlignment="1">
      <alignment vertical="center"/>
    </xf>
    <xf numFmtId="176" fontId="24" fillId="0" borderId="25" xfId="13" applyNumberFormat="1" applyFont="1" applyBorder="1" applyAlignment="1">
      <alignment vertical="center"/>
    </xf>
    <xf numFmtId="176" fontId="24" fillId="0" borderId="23" xfId="13" applyNumberFormat="1" applyFont="1" applyBorder="1" applyAlignment="1">
      <alignment vertical="center"/>
    </xf>
    <xf numFmtId="176" fontId="24" fillId="0" borderId="34" xfId="13" applyNumberFormat="1" applyFont="1" applyBorder="1" applyAlignment="1">
      <alignment horizontal="center" vertical="center"/>
    </xf>
    <xf numFmtId="176" fontId="24"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4" fillId="0" borderId="20" xfId="13" applyNumberFormat="1" applyFont="1" applyBorder="1" applyAlignment="1">
      <alignment horizontal="center" vertical="center" wrapText="1"/>
    </xf>
    <xf numFmtId="176" fontId="24" fillId="0" borderId="65" xfId="13" applyNumberFormat="1" applyFont="1" applyBorder="1" applyAlignment="1">
      <alignment horizontal="center" vertical="center"/>
    </xf>
    <xf numFmtId="184" fontId="24" fillId="0" borderId="33" xfId="14" applyNumberFormat="1" applyFont="1" applyFill="1" applyBorder="1" applyAlignment="1">
      <alignment horizontal="right" vertical="center"/>
    </xf>
    <xf numFmtId="184" fontId="24" fillId="0" borderId="34" xfId="14" applyNumberFormat="1" applyFont="1" applyFill="1" applyBorder="1" applyAlignment="1">
      <alignment horizontal="right" vertical="center"/>
    </xf>
    <xf numFmtId="185" fontId="24" fillId="0" borderId="175" xfId="14" applyNumberFormat="1" applyFont="1" applyFill="1" applyBorder="1" applyAlignment="1">
      <alignment horizontal="right" vertical="center"/>
    </xf>
    <xf numFmtId="184" fontId="24" fillId="0" borderId="174" xfId="14" applyNumberFormat="1" applyFont="1" applyFill="1" applyBorder="1" applyAlignment="1">
      <alignment horizontal="right" vertical="center"/>
    </xf>
    <xf numFmtId="185" fontId="24" fillId="0" borderId="176" xfId="14" applyNumberFormat="1" applyFont="1" applyFill="1" applyBorder="1" applyAlignment="1">
      <alignment horizontal="right" vertical="center"/>
    </xf>
    <xf numFmtId="185" fontId="24" fillId="0" borderId="33" xfId="14" applyNumberFormat="1" applyFont="1" applyBorder="1" applyAlignment="1">
      <alignment horizontal="right" vertical="center"/>
    </xf>
    <xf numFmtId="176" fontId="24" fillId="0" borderId="25" xfId="13" applyNumberFormat="1" applyFont="1" applyBorder="1" applyAlignment="1">
      <alignment horizontal="center" vertical="center"/>
    </xf>
    <xf numFmtId="176" fontId="24" fillId="0" borderId="177" xfId="13" applyNumberFormat="1" applyFont="1" applyBorder="1" applyAlignment="1">
      <alignment horizontal="center" vertical="center"/>
    </xf>
    <xf numFmtId="184" fontId="24" fillId="0" borderId="178" xfId="14" applyNumberFormat="1" applyFont="1" applyFill="1" applyBorder="1" applyAlignment="1">
      <alignment horizontal="right" vertical="center"/>
    </xf>
    <xf numFmtId="184" fontId="24" fillId="0" borderId="179" xfId="14" applyNumberFormat="1" applyFont="1" applyFill="1" applyBorder="1" applyAlignment="1">
      <alignment horizontal="right" vertical="center"/>
    </xf>
    <xf numFmtId="185" fontId="24" fillId="0" borderId="177" xfId="14" applyNumberFormat="1" applyFont="1" applyFill="1" applyBorder="1" applyAlignment="1">
      <alignment horizontal="right" vertical="center"/>
    </xf>
    <xf numFmtId="184" fontId="24" fillId="0" borderId="180" xfId="14" applyNumberFormat="1" applyFont="1" applyFill="1" applyBorder="1" applyAlignment="1">
      <alignment horizontal="right" vertical="center"/>
    </xf>
    <xf numFmtId="185" fontId="24" fillId="0" borderId="181" xfId="14" applyNumberFormat="1" applyFont="1" applyFill="1" applyBorder="1" applyAlignment="1">
      <alignment horizontal="right" vertical="center"/>
    </xf>
    <xf numFmtId="185" fontId="24" fillId="0" borderId="178" xfId="14" applyNumberFormat="1" applyFont="1" applyBorder="1" applyAlignment="1">
      <alignment horizontal="right" vertical="center"/>
    </xf>
    <xf numFmtId="184" fontId="24" fillId="0" borderId="178" xfId="14" applyNumberFormat="1" applyFont="1" applyFill="1" applyBorder="1" applyAlignment="1">
      <alignment horizontal="right" vertical="center" wrapText="1"/>
    </xf>
    <xf numFmtId="176" fontId="24" fillId="0" borderId="32" xfId="13" applyNumberFormat="1" applyFont="1" applyBorder="1" applyAlignment="1">
      <alignment horizontal="center" vertical="center"/>
    </xf>
    <xf numFmtId="184" fontId="24" fillId="0" borderId="33" xfId="14" applyNumberFormat="1" applyFont="1" applyBorder="1" applyAlignment="1">
      <alignment horizontal="right" vertical="center"/>
    </xf>
    <xf numFmtId="184" fontId="24" fillId="0" borderId="34" xfId="14" applyNumberFormat="1" applyFont="1" applyBorder="1" applyAlignment="1">
      <alignment horizontal="right" vertical="center"/>
    </xf>
    <xf numFmtId="185" fontId="24" fillId="0" borderId="175" xfId="14" applyNumberFormat="1" applyFont="1" applyBorder="1" applyAlignment="1">
      <alignment horizontal="right" vertical="center"/>
    </xf>
    <xf numFmtId="184" fontId="24" fillId="0" borderId="174" xfId="14" applyNumberFormat="1" applyFont="1" applyBorder="1" applyAlignment="1">
      <alignment horizontal="right" vertical="center"/>
    </xf>
    <xf numFmtId="185" fontId="24" fillId="0" borderId="37" xfId="14" applyNumberFormat="1" applyFont="1" applyBorder="1" applyAlignment="1">
      <alignment horizontal="right" vertical="center"/>
    </xf>
    <xf numFmtId="0" fontId="11" fillId="0" borderId="25" xfId="11" applyFont="1" applyFill="1" applyBorder="1">
      <alignment vertical="center"/>
    </xf>
    <xf numFmtId="0" fontId="11" fillId="0" borderId="23" xfId="11" applyFont="1" applyFill="1" applyBorder="1">
      <alignment vertical="center"/>
    </xf>
    <xf numFmtId="0" fontId="11" fillId="0" borderId="0" xfId="15">
      <alignment vertical="center"/>
    </xf>
    <xf numFmtId="0" fontId="17" fillId="0" borderId="0" xfId="15" applyFont="1">
      <alignment vertical="center"/>
    </xf>
    <xf numFmtId="0" fontId="25" fillId="0" borderId="0" xfId="15" applyFont="1" applyAlignment="1">
      <alignment horizontal="right" vertical="center"/>
    </xf>
    <xf numFmtId="0" fontId="26" fillId="6" borderId="9" xfId="15" applyFont="1" applyFill="1" applyBorder="1" applyAlignment="1"/>
    <xf numFmtId="0" fontId="26" fillId="6" borderId="10" xfId="15" applyFont="1" applyFill="1" applyBorder="1" applyAlignment="1">
      <alignment horizontal="right" vertical="top"/>
    </xf>
    <xf numFmtId="0" fontId="26" fillId="6" borderId="11" xfId="15" applyFont="1" applyFill="1" applyBorder="1" applyAlignment="1">
      <alignment horizontal="right" vertical="top"/>
    </xf>
    <xf numFmtId="0" fontId="26" fillId="6" borderId="1" xfId="15" applyFont="1" applyFill="1" applyBorder="1" applyAlignment="1">
      <alignment horizontal="center" vertical="center"/>
    </xf>
    <xf numFmtId="0" fontId="26" fillId="6" borderId="3" xfId="15" applyFont="1" applyFill="1" applyBorder="1" applyAlignment="1">
      <alignment horizontal="center" vertical="center"/>
    </xf>
    <xf numFmtId="0" fontId="26" fillId="6" borderId="60" xfId="15" applyFont="1" applyFill="1" applyBorder="1" applyAlignment="1">
      <alignment horizontal="center" vertical="center"/>
    </xf>
    <xf numFmtId="0" fontId="26" fillId="0" borderId="17" xfId="15" applyFont="1" applyFill="1" applyBorder="1" applyAlignment="1">
      <alignment horizontal="center" vertical="center" wrapText="1"/>
    </xf>
    <xf numFmtId="186" fontId="26" fillId="0" borderId="1" xfId="15" applyNumberFormat="1" applyFont="1" applyFill="1" applyBorder="1" applyAlignment="1" applyProtection="1">
      <alignment horizontal="right" vertical="center" wrapText="1"/>
    </xf>
    <xf numFmtId="186" fontId="26" fillId="0" borderId="3" xfId="15" applyNumberFormat="1" applyFont="1" applyFill="1" applyBorder="1" applyAlignment="1" applyProtection="1">
      <alignment horizontal="right" vertical="center" wrapText="1"/>
    </xf>
    <xf numFmtId="186" fontId="26" fillId="0" borderId="5" xfId="15" applyNumberFormat="1" applyFont="1" applyFill="1" applyBorder="1" applyAlignment="1" applyProtection="1">
      <alignment horizontal="right" vertical="center" wrapText="1"/>
    </xf>
    <xf numFmtId="0" fontId="26" fillId="0" borderId="36" xfId="15" applyFont="1" applyFill="1" applyBorder="1" applyAlignment="1">
      <alignment horizontal="center" vertical="center" wrapText="1"/>
    </xf>
    <xf numFmtId="186" fontId="26" fillId="0" borderId="31" xfId="15" applyNumberFormat="1" applyFont="1" applyFill="1" applyBorder="1" applyAlignment="1" applyProtection="1">
      <alignment horizontal="right" vertical="center" wrapText="1"/>
    </xf>
    <xf numFmtId="186" fontId="26" fillId="0" borderId="33" xfId="15" applyNumberFormat="1" applyFont="1" applyFill="1" applyBorder="1" applyAlignment="1" applyProtection="1">
      <alignment horizontal="right" vertical="center" wrapText="1"/>
    </xf>
    <xf numFmtId="186" fontId="26" fillId="0" borderId="35" xfId="15" applyNumberFormat="1" applyFont="1" applyFill="1" applyBorder="1" applyAlignment="1" applyProtection="1">
      <alignment horizontal="right" vertical="center" wrapText="1"/>
    </xf>
    <xf numFmtId="0" fontId="26" fillId="0" borderId="61" xfId="15" applyFont="1" applyFill="1" applyBorder="1" applyAlignment="1">
      <alignment horizontal="center" vertical="center"/>
    </xf>
    <xf numFmtId="186" fontId="26" fillId="0" borderId="112" xfId="15" applyNumberFormat="1" applyFont="1" applyFill="1" applyBorder="1" applyAlignment="1" applyProtection="1">
      <alignment horizontal="right" vertical="center" wrapText="1"/>
    </xf>
    <xf numFmtId="186" fontId="26" fillId="0" borderId="182" xfId="15" applyNumberFormat="1" applyFont="1" applyFill="1" applyBorder="1" applyAlignment="1" applyProtection="1">
      <alignment horizontal="right" vertical="center" wrapText="1"/>
    </xf>
    <xf numFmtId="186" fontId="26" fillId="0" borderId="62" xfId="15" applyNumberFormat="1" applyFont="1" applyFill="1" applyBorder="1" applyAlignment="1" applyProtection="1">
      <alignment horizontal="right" vertical="center" wrapText="1"/>
    </xf>
    <xf numFmtId="0" fontId="26" fillId="0" borderId="0" xfId="16" applyFont="1">
      <alignment vertical="center"/>
    </xf>
    <xf numFmtId="0" fontId="11" fillId="0" borderId="0" xfId="16">
      <alignment vertical="center"/>
    </xf>
    <xf numFmtId="0" fontId="25" fillId="0" borderId="0" xfId="16" applyFont="1" applyAlignment="1">
      <alignment horizontal="right" vertical="center"/>
    </xf>
    <xf numFmtId="0" fontId="26" fillId="7" borderId="9" xfId="16" applyFont="1" applyFill="1" applyBorder="1" applyAlignment="1"/>
    <xf numFmtId="0" fontId="26" fillId="7" borderId="10" xfId="16" applyFont="1" applyFill="1" applyBorder="1" applyAlignment="1">
      <alignment horizontal="right" vertical="top"/>
    </xf>
    <xf numFmtId="0" fontId="26" fillId="7" borderId="11" xfId="16" applyFont="1" applyFill="1" applyBorder="1" applyAlignment="1">
      <alignment horizontal="right" vertical="top"/>
    </xf>
    <xf numFmtId="0" fontId="26" fillId="7" borderId="2" xfId="16" applyFont="1" applyFill="1" applyBorder="1" applyAlignment="1">
      <alignment horizontal="center" vertical="center"/>
    </xf>
    <xf numFmtId="0" fontId="26" fillId="7" borderId="3" xfId="16" applyFont="1" applyFill="1" applyBorder="1" applyAlignment="1">
      <alignment horizontal="center" vertical="center"/>
    </xf>
    <xf numFmtId="0" fontId="26" fillId="7" borderId="5" xfId="16" applyFont="1" applyFill="1" applyBorder="1" applyAlignment="1">
      <alignment horizontal="center" vertical="center"/>
    </xf>
    <xf numFmtId="0" fontId="26" fillId="0" borderId="19" xfId="16" applyFont="1" applyFill="1" applyBorder="1" applyAlignment="1">
      <alignment vertical="center" wrapText="1"/>
    </xf>
    <xf numFmtId="186" fontId="26" fillId="0" borderId="183" xfId="16" applyNumberFormat="1" applyFont="1" applyFill="1" applyBorder="1" applyAlignment="1">
      <alignment horizontal="right" vertical="center"/>
    </xf>
    <xf numFmtId="186" fontId="26" fillId="0" borderId="184" xfId="16" applyNumberFormat="1" applyFont="1" applyFill="1" applyBorder="1" applyAlignment="1">
      <alignment horizontal="right" vertical="center"/>
    </xf>
    <xf numFmtId="186" fontId="26" fillId="0" borderId="185" xfId="16" applyNumberFormat="1" applyFont="1" applyFill="1" applyBorder="1" applyAlignment="1">
      <alignment horizontal="right" vertical="center"/>
    </xf>
    <xf numFmtId="0" fontId="26" fillId="0" borderId="27" xfId="16" applyFont="1" applyFill="1" applyBorder="1" applyAlignment="1">
      <alignment vertical="center"/>
    </xf>
    <xf numFmtId="186" fontId="26" fillId="0" borderId="186" xfId="16" applyNumberFormat="1" applyFont="1" applyFill="1" applyBorder="1" applyAlignment="1">
      <alignment horizontal="right" vertical="center"/>
    </xf>
    <xf numFmtId="186" fontId="26" fillId="0" borderId="65" xfId="16" applyNumberFormat="1" applyFont="1" applyFill="1" applyBorder="1" applyAlignment="1">
      <alignment horizontal="right" vertical="center"/>
    </xf>
    <xf numFmtId="186" fontId="26" fillId="0" borderId="187" xfId="16" applyNumberFormat="1" applyFont="1" applyFill="1" applyBorder="1" applyAlignment="1">
      <alignment horizontal="right" vertical="center"/>
    </xf>
    <xf numFmtId="0" fontId="26" fillId="0" borderId="36" xfId="16" applyFont="1" applyFill="1" applyBorder="1" applyAlignment="1">
      <alignment vertical="center"/>
    </xf>
    <xf numFmtId="0" fontId="26" fillId="0" borderId="61" xfId="16" applyFont="1" applyFill="1" applyBorder="1" applyAlignment="1">
      <alignment vertical="center"/>
    </xf>
    <xf numFmtId="186" fontId="26" fillId="0" borderId="112" xfId="16" applyNumberFormat="1" applyFont="1" applyFill="1" applyBorder="1" applyAlignment="1">
      <alignment horizontal="right" vertical="center"/>
    </xf>
    <xf numFmtId="186" fontId="26" fillId="0" borderId="182" xfId="16" applyNumberFormat="1" applyFont="1" applyFill="1" applyBorder="1" applyAlignment="1">
      <alignment horizontal="right" vertical="center"/>
    </xf>
    <xf numFmtId="186" fontId="26" fillId="0" borderId="62" xfId="16" applyNumberFormat="1" applyFont="1" applyFill="1" applyBorder="1" applyAlignment="1">
      <alignment horizontal="right" vertical="center"/>
    </xf>
    <xf numFmtId="0" fontId="27" fillId="0" borderId="0" xfId="16" applyFont="1" applyFill="1" applyBorder="1" applyAlignment="1"/>
    <xf numFmtId="0" fontId="27" fillId="0" borderId="0" xfId="16" applyNumberFormat="1" applyFont="1" applyFill="1" applyBorder="1" applyAlignment="1">
      <alignment vertical="center" wrapText="1"/>
    </xf>
    <xf numFmtId="0" fontId="27" fillId="0" borderId="0" xfId="16" applyNumberFormat="1" applyFont="1" applyBorder="1" applyAlignment="1">
      <alignment vertical="center" wrapText="1"/>
    </xf>
    <xf numFmtId="0" fontId="26" fillId="0" borderId="0" xfId="16" applyNumberFormat="1" applyFont="1" applyFill="1" applyBorder="1" applyAlignment="1">
      <alignment vertical="center"/>
    </xf>
    <xf numFmtId="0" fontId="17" fillId="0" borderId="0" xfId="17" applyFont="1">
      <alignment vertical="center"/>
    </xf>
    <xf numFmtId="0" fontId="11" fillId="0" borderId="0" xfId="17">
      <alignment vertical="center"/>
    </xf>
    <xf numFmtId="0" fontId="25" fillId="0" borderId="0" xfId="17" applyFont="1" applyAlignment="1">
      <alignment horizontal="center" vertical="center"/>
    </xf>
    <xf numFmtId="0" fontId="27" fillId="6" borderId="9" xfId="17" applyFont="1" applyFill="1" applyBorder="1" applyAlignment="1"/>
    <xf numFmtId="0" fontId="27" fillId="6" borderId="10" xfId="17" applyFont="1" applyFill="1" applyBorder="1" applyAlignment="1"/>
    <xf numFmtId="0" fontId="27" fillId="6" borderId="10" xfId="17" applyFont="1" applyFill="1" applyBorder="1" applyAlignment="1">
      <alignment horizontal="right" vertical="center"/>
    </xf>
    <xf numFmtId="0" fontId="27" fillId="6" borderId="11" xfId="17" applyFont="1" applyFill="1" applyBorder="1" applyAlignment="1">
      <alignment horizontal="right" vertical="top"/>
    </xf>
    <xf numFmtId="0" fontId="27" fillId="6" borderId="2" xfId="17" applyFont="1" applyFill="1" applyBorder="1" applyAlignment="1">
      <alignment horizontal="center" vertical="center"/>
    </xf>
    <xf numFmtId="0" fontId="27" fillId="6" borderId="3" xfId="17" applyFont="1" applyFill="1" applyBorder="1" applyAlignment="1">
      <alignment horizontal="center" vertical="center"/>
    </xf>
    <xf numFmtId="0" fontId="27" fillId="6" borderId="60" xfId="17" applyFont="1" applyFill="1" applyBorder="1" applyAlignment="1">
      <alignment horizontal="center" vertical="center"/>
    </xf>
    <xf numFmtId="0" fontId="27" fillId="0" borderId="25" xfId="17" applyFont="1" applyFill="1" applyBorder="1" applyAlignment="1">
      <alignment vertical="center" wrapText="1"/>
    </xf>
    <xf numFmtId="184" fontId="27" fillId="0" borderId="183" xfId="17" applyNumberFormat="1" applyFont="1" applyFill="1" applyBorder="1" applyAlignment="1" applyProtection="1">
      <alignment horizontal="right" vertical="center"/>
    </xf>
    <xf numFmtId="184" fontId="27" fillId="0" borderId="184" xfId="17" applyNumberFormat="1" applyFont="1" applyFill="1" applyBorder="1" applyAlignment="1" applyProtection="1">
      <alignment horizontal="right" vertical="center"/>
    </xf>
    <xf numFmtId="184" fontId="27" fillId="0" borderId="185" xfId="17" applyNumberFormat="1" applyFont="1" applyFill="1" applyBorder="1" applyAlignment="1" applyProtection="1">
      <alignment horizontal="right" vertical="center"/>
    </xf>
    <xf numFmtId="0" fontId="27" fillId="0" borderId="30" xfId="17" applyFont="1" applyFill="1" applyBorder="1" applyAlignment="1">
      <alignment vertical="center"/>
    </xf>
    <xf numFmtId="184" fontId="27" fillId="0" borderId="186" xfId="17" applyNumberFormat="1" applyFont="1" applyFill="1" applyBorder="1" applyAlignment="1" applyProtection="1">
      <alignment horizontal="right" vertical="center"/>
    </xf>
    <xf numFmtId="184" fontId="27" fillId="0" borderId="65" xfId="17" applyNumberFormat="1" applyFont="1" applyFill="1" applyBorder="1" applyAlignment="1" applyProtection="1">
      <alignment horizontal="right" vertical="center"/>
    </xf>
    <xf numFmtId="184" fontId="27" fillId="0" borderId="187" xfId="17" applyNumberFormat="1" applyFont="1" applyFill="1" applyBorder="1" applyAlignment="1" applyProtection="1">
      <alignment horizontal="right" vertical="center"/>
    </xf>
    <xf numFmtId="0" fontId="27" fillId="0" borderId="34" xfId="17" applyFont="1" applyFill="1" applyBorder="1" applyAlignment="1">
      <alignment vertical="center"/>
    </xf>
    <xf numFmtId="0" fontId="27" fillId="0" borderId="53" xfId="17" applyFont="1" applyFill="1" applyBorder="1" applyAlignment="1">
      <alignment vertical="center"/>
    </xf>
    <xf numFmtId="184" fontId="27" fillId="0" borderId="112" xfId="17" applyNumberFormat="1" applyFont="1" applyFill="1" applyBorder="1" applyAlignment="1" applyProtection="1">
      <alignment horizontal="right" vertical="center"/>
    </xf>
    <xf numFmtId="184" fontId="27" fillId="0" borderId="182" xfId="17" applyNumberFormat="1" applyFont="1" applyFill="1" applyBorder="1" applyAlignment="1" applyProtection="1">
      <alignment horizontal="right" vertical="center"/>
    </xf>
    <xf numFmtId="184" fontId="27" fillId="0" borderId="62" xfId="17" applyNumberFormat="1" applyFont="1" applyFill="1" applyBorder="1" applyAlignment="1" applyProtection="1">
      <alignment horizontal="right" vertical="center"/>
    </xf>
    <xf numFmtId="0" fontId="27" fillId="0" borderId="0" xfId="17" applyFont="1" applyAlignment="1"/>
    <xf numFmtId="0" fontId="11" fillId="0" borderId="0" xfId="18">
      <alignment vertical="center"/>
    </xf>
    <xf numFmtId="0" fontId="25" fillId="0" borderId="0" xfId="18" applyFont="1" applyAlignment="1">
      <alignment horizontal="center" vertical="center"/>
    </xf>
    <xf numFmtId="0" fontId="27" fillId="6" borderId="9" xfId="18" applyFont="1" applyFill="1" applyBorder="1" applyAlignment="1"/>
    <xf numFmtId="0" fontId="27" fillId="6" borderId="10" xfId="18" applyFont="1" applyFill="1" applyBorder="1" applyAlignment="1"/>
    <xf numFmtId="0" fontId="27" fillId="6" borderId="10" xfId="18" applyFont="1" applyFill="1" applyBorder="1" applyAlignment="1">
      <alignment horizontal="right" vertical="center"/>
    </xf>
    <xf numFmtId="0" fontId="27" fillId="6" borderId="11" xfId="18" applyFont="1" applyFill="1" applyBorder="1" applyAlignment="1">
      <alignment horizontal="right" vertical="top"/>
    </xf>
    <xf numFmtId="0" fontId="27" fillId="6" borderId="2" xfId="18" applyFont="1" applyFill="1" applyBorder="1" applyAlignment="1">
      <alignment horizontal="center" vertical="center"/>
    </xf>
    <xf numFmtId="0" fontId="27" fillId="6" borderId="3" xfId="18" applyFont="1" applyFill="1" applyBorder="1" applyAlignment="1">
      <alignment horizontal="center" vertical="center"/>
    </xf>
    <xf numFmtId="0" fontId="27" fillId="6" borderId="5" xfId="18" applyFont="1" applyFill="1" applyBorder="1" applyAlignment="1">
      <alignment horizontal="center" vertical="center"/>
    </xf>
    <xf numFmtId="0" fontId="27" fillId="0" borderId="25" xfId="18" applyFont="1" applyFill="1" applyBorder="1" applyAlignment="1">
      <alignment vertical="center" wrapText="1"/>
    </xf>
    <xf numFmtId="184" fontId="27" fillId="0" borderId="183" xfId="18" applyNumberFormat="1" applyFont="1" applyFill="1" applyBorder="1" applyAlignment="1" applyProtection="1">
      <alignment horizontal="right" vertical="center"/>
    </xf>
    <xf numFmtId="184" fontId="27" fillId="0" borderId="184" xfId="18" applyNumberFormat="1" applyFont="1" applyFill="1" applyBorder="1" applyAlignment="1" applyProtection="1">
      <alignment horizontal="right" vertical="center"/>
    </xf>
    <xf numFmtId="184" fontId="27" fillId="0" borderId="185" xfId="18" applyNumberFormat="1" applyFont="1" applyFill="1" applyBorder="1" applyAlignment="1" applyProtection="1">
      <alignment horizontal="right" vertical="center"/>
    </xf>
    <xf numFmtId="0" fontId="27" fillId="0" borderId="30" xfId="18" applyFont="1" applyFill="1" applyBorder="1" applyAlignment="1">
      <alignment vertical="center"/>
    </xf>
    <xf numFmtId="184" fontId="27" fillId="0" borderId="186" xfId="18" applyNumberFormat="1" applyFont="1" applyFill="1" applyBorder="1" applyAlignment="1" applyProtection="1">
      <alignment horizontal="right" vertical="center"/>
    </xf>
    <xf numFmtId="184" fontId="27" fillId="0" borderId="65" xfId="18" applyNumberFormat="1" applyFont="1" applyFill="1" applyBorder="1" applyAlignment="1" applyProtection="1">
      <alignment horizontal="right" vertical="center"/>
    </xf>
    <xf numFmtId="184" fontId="27" fillId="0" borderId="187" xfId="18" applyNumberFormat="1" applyFont="1" applyFill="1" applyBorder="1" applyAlignment="1" applyProtection="1">
      <alignment horizontal="right" vertical="center"/>
    </xf>
    <xf numFmtId="0" fontId="27" fillId="0" borderId="30" xfId="18" applyFont="1" applyFill="1" applyBorder="1" applyAlignment="1">
      <alignment vertical="center" wrapText="1"/>
    </xf>
    <xf numFmtId="0" fontId="27" fillId="0" borderId="53" xfId="18" applyFont="1" applyFill="1" applyBorder="1" applyAlignment="1">
      <alignment vertical="center"/>
    </xf>
    <xf numFmtId="184" fontId="27" fillId="0" borderId="112" xfId="18" applyNumberFormat="1" applyFont="1" applyFill="1" applyBorder="1" applyAlignment="1" applyProtection="1">
      <alignment horizontal="right" vertical="center"/>
    </xf>
    <xf numFmtId="184" fontId="27" fillId="0" borderId="182" xfId="18" applyNumberFormat="1" applyFont="1" applyFill="1" applyBorder="1" applyAlignment="1" applyProtection="1">
      <alignment horizontal="right" vertical="center"/>
    </xf>
    <xf numFmtId="184" fontId="27" fillId="0" borderId="62" xfId="18" applyNumberFormat="1" applyFont="1" applyFill="1" applyBorder="1" applyAlignment="1" applyProtection="1">
      <alignment horizontal="right" vertical="center"/>
    </xf>
    <xf numFmtId="0" fontId="27" fillId="0" borderId="0" xfId="18" applyFont="1" applyFill="1" applyBorder="1" applyAlignment="1"/>
    <xf numFmtId="0" fontId="27" fillId="0" borderId="0" xfId="18" applyFont="1" applyFill="1" applyBorder="1" applyAlignment="1">
      <alignment vertical="center"/>
    </xf>
    <xf numFmtId="0" fontId="27" fillId="0" borderId="0" xfId="18" applyFont="1" applyFill="1" applyBorder="1" applyAlignment="1">
      <alignment horizontal="left" vertical="center"/>
    </xf>
    <xf numFmtId="184" fontId="27" fillId="0" borderId="0" xfId="18" applyNumberFormat="1" applyFont="1" applyFill="1" applyBorder="1" applyAlignment="1" applyProtection="1">
      <alignment horizontal="right" vertical="center"/>
    </xf>
    <xf numFmtId="0" fontId="8" fillId="3" borderId="0" xfId="6" applyFont="1" applyFill="1"/>
    <xf numFmtId="0" fontId="8" fillId="3" borderId="0" xfId="6" applyFont="1" applyFill="1" applyAlignment="1" applyProtection="1">
      <protection hidden="1"/>
    </xf>
    <xf numFmtId="0" fontId="29" fillId="3" borderId="0" xfId="6" applyFont="1" applyFill="1"/>
    <xf numFmtId="0" fontId="8" fillId="3" borderId="0" xfId="6" applyFont="1" applyFill="1" applyProtection="1">
      <protection hidden="1"/>
    </xf>
    <xf numFmtId="0" fontId="11" fillId="0" borderId="34" xfId="11" applyFont="1" applyFill="1" applyBorder="1">
      <alignment vertical="center"/>
    </xf>
    <xf numFmtId="189" fontId="11" fillId="0" borderId="37" xfId="11" applyNumberFormat="1" applyFont="1" applyFill="1" applyBorder="1">
      <alignment vertical="center"/>
    </xf>
    <xf numFmtId="0" fontId="20" fillId="0" borderId="0" xfId="11" applyFont="1" applyFill="1">
      <alignment vertical="center"/>
    </xf>
    <xf numFmtId="0" fontId="20" fillId="0" borderId="0" xfId="11" applyFont="1" applyFill="1" applyAlignment="1">
      <alignment vertical="center"/>
    </xf>
    <xf numFmtId="0" fontId="11" fillId="0" borderId="28" xfId="11" applyFont="1" applyFill="1" applyBorder="1">
      <alignment vertical="center"/>
    </xf>
    <xf numFmtId="176" fontId="30" fillId="0" borderId="0" xfId="11" applyNumberFormat="1" applyFont="1" applyFill="1" applyBorder="1">
      <alignment vertical="center"/>
    </xf>
    <xf numFmtId="176" fontId="11" fillId="0" borderId="0" xfId="11" applyNumberFormat="1" applyFont="1" applyFill="1" applyBorder="1">
      <alignment vertical="center"/>
    </xf>
    <xf numFmtId="188" fontId="11" fillId="3" borderId="0" xfId="12" applyNumberFormat="1" applyFont="1" applyFill="1" applyBorder="1" applyAlignment="1">
      <alignment vertical="center" wrapText="1"/>
    </xf>
    <xf numFmtId="188" fontId="11" fillId="3" borderId="65" xfId="12" applyNumberFormat="1" applyFont="1" applyFill="1" applyBorder="1" applyAlignment="1">
      <alignment horizontal="center" vertical="center" wrapText="1"/>
    </xf>
    <xf numFmtId="176" fontId="11" fillId="0" borderId="0" xfId="11" applyNumberFormat="1" applyFont="1" applyFill="1">
      <alignment vertical="center"/>
    </xf>
    <xf numFmtId="176" fontId="11" fillId="0" borderId="15" xfId="11" applyNumberFormat="1" applyFont="1" applyFill="1" applyBorder="1">
      <alignment vertical="center"/>
    </xf>
    <xf numFmtId="176" fontId="11" fillId="0" borderId="13" xfId="11" applyNumberFormat="1" applyFont="1" applyFill="1" applyBorder="1">
      <alignment vertical="center"/>
    </xf>
    <xf numFmtId="191" fontId="11" fillId="0" borderId="0" xfId="11" applyNumberFormat="1" applyFont="1" applyFill="1" applyBorder="1">
      <alignment vertical="center"/>
    </xf>
    <xf numFmtId="176" fontId="11" fillId="0" borderId="25" xfId="11" applyNumberFormat="1" applyFont="1" applyFill="1" applyBorder="1">
      <alignment vertical="center"/>
    </xf>
    <xf numFmtId="176" fontId="11" fillId="0" borderId="20" xfId="11" applyNumberFormat="1" applyFont="1" applyFill="1" applyBorder="1">
      <alignment vertical="center"/>
    </xf>
    <xf numFmtId="189" fontId="11" fillId="0" borderId="20" xfId="11" applyNumberFormat="1" applyFont="1" applyFill="1" applyBorder="1">
      <alignment vertical="center"/>
    </xf>
    <xf numFmtId="176" fontId="11" fillId="0" borderId="23" xfId="11" applyNumberFormat="1" applyFont="1" applyFill="1" applyBorder="1">
      <alignment vertical="center"/>
    </xf>
    <xf numFmtId="176" fontId="8" fillId="0" borderId="0" xfId="13" applyNumberFormat="1" applyFont="1" applyBorder="1" applyAlignment="1">
      <alignment vertical="center"/>
    </xf>
    <xf numFmtId="184" fontId="8" fillId="0" borderId="0" xfId="14" applyNumberFormat="1" applyFont="1" applyFill="1" applyBorder="1" applyAlignment="1">
      <alignment horizontal="right" vertical="center"/>
    </xf>
    <xf numFmtId="185" fontId="8" fillId="0" borderId="0" xfId="14" applyNumberFormat="1" applyFont="1" applyFill="1" applyBorder="1" applyAlignment="1">
      <alignment horizontal="right" vertical="center"/>
    </xf>
    <xf numFmtId="185" fontId="8" fillId="0" borderId="0" xfId="14" applyNumberFormat="1" applyFont="1" applyBorder="1" applyAlignment="1">
      <alignment horizontal="right" vertical="center"/>
    </xf>
    <xf numFmtId="176" fontId="11" fillId="3" borderId="0" xfId="11" applyNumberFormat="1" applyFont="1" applyFill="1" applyBorder="1" applyAlignment="1">
      <alignment vertical="center" wrapText="1"/>
    </xf>
    <xf numFmtId="176" fontId="8" fillId="0" borderId="0" xfId="13" applyNumberFormat="1" applyFont="1" applyBorder="1" applyAlignment="1">
      <alignment horizontal="center" vertical="center"/>
    </xf>
    <xf numFmtId="185" fontId="11" fillId="0" borderId="0" xfId="11" applyNumberFormat="1" applyFont="1" applyFill="1" applyBorder="1">
      <alignment vertical="center"/>
    </xf>
    <xf numFmtId="0" fontId="31" fillId="0" borderId="0" xfId="38" applyFont="1" applyAlignment="1">
      <alignment vertical="center"/>
    </xf>
    <xf numFmtId="192" fontId="11" fillId="0" borderId="0" xfId="11" applyNumberFormat="1" applyFont="1" applyFill="1" applyBorder="1">
      <alignment vertical="center"/>
    </xf>
    <xf numFmtId="0" fontId="12" fillId="0" borderId="0" xfId="1" applyNumberFormat="1" applyFont="1" applyFill="1" applyBorder="1" applyAlignment="1" applyProtection="1">
      <alignment horizontal="left" vertical="center" wrapText="1"/>
      <protection hidden="1"/>
    </xf>
    <xf numFmtId="182" fontId="2" fillId="0" borderId="0" xfId="1" applyNumberFormat="1" applyFont="1" applyFill="1" applyBorder="1" applyAlignment="1" applyProtection="1">
      <alignment horizontal="center" vertical="center"/>
      <protection hidden="1"/>
    </xf>
    <xf numFmtId="0" fontId="2" fillId="0" borderId="0" xfId="1" applyFont="1" applyFill="1" applyBorder="1" applyAlignment="1" applyProtection="1">
      <alignment horizontal="center" vertical="center"/>
      <protection hidden="1"/>
    </xf>
    <xf numFmtId="0" fontId="2" fillId="0" borderId="0" xfId="1" applyFont="1" applyFill="1" applyBorder="1" applyAlignment="1">
      <alignment horizontal="center" vertical="center"/>
    </xf>
    <xf numFmtId="49" fontId="2" fillId="0" borderId="0" xfId="1" applyNumberFormat="1" applyFont="1" applyFill="1" applyBorder="1" applyAlignment="1">
      <alignment horizontal="center" vertical="center"/>
    </xf>
    <xf numFmtId="177" fontId="2" fillId="0" borderId="53" xfId="1" applyNumberFormat="1" applyFont="1" applyFill="1" applyBorder="1" applyAlignment="1">
      <alignment horizontal="right" vertical="center"/>
    </xf>
    <xf numFmtId="177" fontId="2" fillId="0" borderId="54" xfId="1" applyNumberFormat="1" applyFont="1" applyFill="1" applyBorder="1" applyAlignment="1">
      <alignment horizontal="right" vertical="center"/>
    </xf>
    <xf numFmtId="177" fontId="2" fillId="0" borderId="56" xfId="1" applyNumberFormat="1" applyFont="1" applyFill="1" applyBorder="1" applyAlignment="1">
      <alignment horizontal="right" vertical="center"/>
    </xf>
    <xf numFmtId="0" fontId="9" fillId="0" borderId="44" xfId="2" applyFont="1" applyFill="1" applyBorder="1" applyAlignment="1">
      <alignment horizontal="left" vertical="center"/>
    </xf>
    <xf numFmtId="0" fontId="9" fillId="0" borderId="45" xfId="2" applyFont="1" applyFill="1" applyBorder="1" applyAlignment="1">
      <alignment horizontal="left" vertical="center"/>
    </xf>
    <xf numFmtId="0" fontId="9" fillId="0" borderId="46" xfId="2" applyFont="1" applyFill="1" applyBorder="1" applyAlignment="1">
      <alignment horizontal="left" vertical="center"/>
    </xf>
    <xf numFmtId="177" fontId="2" fillId="0" borderId="17" xfId="1" applyNumberFormat="1" applyFont="1" applyFill="1" applyBorder="1" applyAlignment="1">
      <alignment horizontal="right" vertical="center"/>
    </xf>
    <xf numFmtId="177" fontId="2" fillId="0" borderId="0" xfId="1" applyNumberFormat="1" applyFont="1" applyFill="1" applyBorder="1" applyAlignment="1">
      <alignment horizontal="right" vertical="center"/>
    </xf>
    <xf numFmtId="177" fontId="2" fillId="0" borderId="18" xfId="1" applyNumberFormat="1" applyFont="1" applyFill="1" applyBorder="1" applyAlignment="1">
      <alignment horizontal="right" vertical="center"/>
    </xf>
    <xf numFmtId="0" fontId="2" fillId="0" borderId="30" xfId="1" applyFont="1" applyFill="1" applyBorder="1" applyAlignment="1">
      <alignment vertical="center"/>
    </xf>
    <xf numFmtId="0" fontId="2" fillId="0" borderId="28" xfId="1" applyFont="1" applyFill="1" applyBorder="1" applyAlignment="1">
      <alignment vertical="center"/>
    </xf>
    <xf numFmtId="0" fontId="2" fillId="0" borderId="29" xfId="1" applyFont="1" applyFill="1" applyBorder="1" applyAlignment="1">
      <alignment vertical="center"/>
    </xf>
    <xf numFmtId="176" fontId="2" fillId="0" borderId="30" xfId="1" applyNumberFormat="1" applyFont="1" applyFill="1" applyBorder="1" applyAlignment="1">
      <alignment horizontal="right" vertical="center"/>
    </xf>
    <xf numFmtId="176" fontId="2" fillId="0" borderId="28" xfId="1" applyNumberFormat="1" applyFont="1" applyFill="1" applyBorder="1" applyAlignment="1">
      <alignment horizontal="right" vertical="center"/>
    </xf>
    <xf numFmtId="176" fontId="2" fillId="0" borderId="29" xfId="1" applyNumberFormat="1" applyFont="1" applyFill="1" applyBorder="1" applyAlignment="1">
      <alignment horizontal="right" vertical="center"/>
    </xf>
    <xf numFmtId="176" fontId="2" fillId="0" borderId="52" xfId="1" applyNumberFormat="1" applyFont="1" applyFill="1" applyBorder="1" applyAlignment="1">
      <alignment horizontal="right" vertical="center"/>
    </xf>
    <xf numFmtId="0" fontId="9" fillId="0" borderId="17" xfId="2" applyFont="1" applyFill="1" applyBorder="1" applyAlignment="1">
      <alignment horizontal="left" vertical="center"/>
    </xf>
    <xf numFmtId="0" fontId="9" fillId="0" borderId="0" xfId="2" applyFont="1" applyFill="1" applyBorder="1" applyAlignment="1">
      <alignment horizontal="left" vertical="center"/>
    </xf>
    <xf numFmtId="0" fontId="9" fillId="0" borderId="18" xfId="2" applyFont="1" applyFill="1" applyBorder="1" applyAlignment="1">
      <alignment horizontal="left" vertical="center"/>
    </xf>
    <xf numFmtId="0" fontId="9" fillId="0" borderId="6" xfId="2" applyFont="1" applyFill="1" applyBorder="1" applyAlignment="1">
      <alignment horizontal="center" vertical="center" wrapText="1"/>
    </xf>
    <xf numFmtId="0" fontId="9" fillId="0" borderId="7" xfId="2" applyFont="1" applyFill="1" applyBorder="1" applyAlignment="1">
      <alignment horizontal="center" vertical="center" wrapText="1"/>
    </xf>
    <xf numFmtId="0" fontId="9" fillId="0" borderId="8" xfId="2" applyFont="1" applyFill="1" applyBorder="1" applyAlignment="1">
      <alignment horizontal="center" vertical="center" wrapText="1"/>
    </xf>
    <xf numFmtId="0" fontId="9" fillId="0" borderId="17" xfId="2" applyFont="1" applyFill="1" applyBorder="1" applyAlignment="1">
      <alignment horizontal="center" vertical="center" wrapText="1"/>
    </xf>
    <xf numFmtId="0" fontId="9" fillId="0" borderId="0" xfId="2" applyFont="1" applyFill="1" applyBorder="1" applyAlignment="1">
      <alignment horizontal="center" vertical="center" wrapText="1"/>
    </xf>
    <xf numFmtId="0" fontId="9" fillId="0" borderId="18" xfId="2" applyFont="1" applyFill="1" applyBorder="1" applyAlignment="1">
      <alignment horizontal="center" vertical="center" wrapText="1"/>
    </xf>
    <xf numFmtId="0" fontId="9" fillId="0" borderId="44" xfId="2" applyFont="1" applyFill="1" applyBorder="1" applyAlignment="1">
      <alignment horizontal="center" vertical="center" wrapText="1"/>
    </xf>
    <xf numFmtId="0" fontId="9" fillId="0" borderId="45" xfId="2" applyFont="1" applyFill="1" applyBorder="1" applyAlignment="1">
      <alignment horizontal="center" vertical="center" wrapText="1"/>
    </xf>
    <xf numFmtId="0" fontId="9" fillId="0" borderId="46" xfId="2" applyFont="1" applyFill="1" applyBorder="1" applyAlignment="1">
      <alignment horizontal="center" vertical="center" wrapText="1"/>
    </xf>
    <xf numFmtId="0" fontId="9" fillId="0" borderId="6" xfId="2" applyFont="1" applyFill="1" applyBorder="1" applyAlignment="1">
      <alignment horizontal="left" vertical="center"/>
    </xf>
    <xf numFmtId="0" fontId="9" fillId="0" borderId="7" xfId="2" applyFont="1" applyFill="1" applyBorder="1" applyAlignment="1">
      <alignment horizontal="left" vertical="center"/>
    </xf>
    <xf numFmtId="0" fontId="9" fillId="0" borderId="8" xfId="2" applyFont="1" applyFill="1" applyBorder="1" applyAlignment="1">
      <alignment horizontal="left" vertical="center"/>
    </xf>
    <xf numFmtId="176" fontId="2" fillId="0" borderId="6" xfId="1" applyNumberFormat="1" applyFont="1" applyFill="1" applyBorder="1" applyAlignment="1">
      <alignment horizontal="right" vertical="center"/>
    </xf>
    <xf numFmtId="176" fontId="2" fillId="0" borderId="7" xfId="1" applyNumberFormat="1" applyFont="1" applyFill="1" applyBorder="1" applyAlignment="1">
      <alignment horizontal="right" vertical="center"/>
    </xf>
    <xf numFmtId="176" fontId="2" fillId="0" borderId="8" xfId="1" applyNumberFormat="1" applyFont="1" applyFill="1" applyBorder="1" applyAlignment="1">
      <alignment horizontal="right" vertical="center"/>
    </xf>
    <xf numFmtId="0" fontId="12" fillId="0" borderId="0" xfId="1" applyFont="1" applyFill="1" applyBorder="1" applyAlignment="1">
      <alignment horizontal="left" vertical="center" wrapText="1"/>
    </xf>
    <xf numFmtId="0" fontId="12" fillId="0" borderId="18" xfId="1" applyFont="1" applyFill="1" applyBorder="1" applyAlignment="1">
      <alignment horizontal="left" vertical="center" wrapText="1"/>
    </xf>
    <xf numFmtId="176" fontId="2" fillId="0" borderId="17" xfId="1" applyNumberFormat="1" applyFont="1" applyFill="1" applyBorder="1" applyAlignment="1">
      <alignment horizontal="right" vertical="center"/>
    </xf>
    <xf numFmtId="176" fontId="2" fillId="0" borderId="0" xfId="1" applyNumberFormat="1" applyFont="1" applyFill="1" applyBorder="1" applyAlignment="1">
      <alignment horizontal="right" vertical="center"/>
    </xf>
    <xf numFmtId="176" fontId="2" fillId="0" borderId="18" xfId="1" applyNumberFormat="1" applyFont="1" applyFill="1" applyBorder="1" applyAlignment="1">
      <alignment horizontal="right" vertical="center"/>
    </xf>
    <xf numFmtId="176" fontId="2" fillId="0" borderId="44" xfId="1" applyNumberFormat="1" applyFont="1" applyFill="1" applyBorder="1" applyAlignment="1">
      <alignment horizontal="right" vertical="center"/>
    </xf>
    <xf numFmtId="176" fontId="2" fillId="0" borderId="45" xfId="1" applyNumberFormat="1" applyFont="1" applyFill="1" applyBorder="1" applyAlignment="1">
      <alignment horizontal="right" vertical="center"/>
    </xf>
    <xf numFmtId="176" fontId="2" fillId="0" borderId="46" xfId="1" applyNumberFormat="1" applyFont="1" applyFill="1" applyBorder="1" applyAlignment="1">
      <alignment horizontal="right" vertical="center"/>
    </xf>
    <xf numFmtId="0" fontId="2" fillId="0" borderId="44" xfId="1" applyFont="1" applyFill="1" applyBorder="1" applyAlignment="1">
      <alignment horizontal="left" vertical="center"/>
    </xf>
    <xf numFmtId="0" fontId="2" fillId="0" borderId="45" xfId="1" applyFont="1" applyFill="1" applyBorder="1" applyAlignment="1">
      <alignment horizontal="left" vertical="center"/>
    </xf>
    <xf numFmtId="0" fontId="2" fillId="0" borderId="46" xfId="1" applyFont="1" applyFill="1" applyBorder="1" applyAlignment="1">
      <alignment horizontal="left" vertical="center"/>
    </xf>
    <xf numFmtId="0" fontId="2" fillId="0" borderId="17" xfId="1" applyFont="1" applyFill="1" applyBorder="1" applyAlignment="1">
      <alignment horizontal="left" vertical="center"/>
    </xf>
    <xf numFmtId="0" fontId="2" fillId="0" borderId="0" xfId="1" applyFont="1" applyFill="1" applyBorder="1" applyAlignment="1">
      <alignment horizontal="left" vertical="center"/>
    </xf>
    <xf numFmtId="0" fontId="2" fillId="0" borderId="18" xfId="1" applyFont="1" applyFill="1" applyBorder="1" applyAlignment="1">
      <alignment horizontal="left" vertical="center"/>
    </xf>
    <xf numFmtId="0" fontId="2" fillId="0" borderId="34" xfId="1" applyFont="1" applyFill="1" applyBorder="1" applyAlignment="1">
      <alignment horizontal="center" vertical="center" wrapText="1"/>
    </xf>
    <xf numFmtId="0" fontId="2" fillId="0" borderId="37" xfId="1" applyFont="1" applyFill="1" applyBorder="1" applyAlignment="1">
      <alignment horizontal="center" vertical="center"/>
    </xf>
    <xf numFmtId="0" fontId="2" fillId="0" borderId="32" xfId="1" applyFont="1" applyFill="1" applyBorder="1" applyAlignment="1">
      <alignment horizontal="center" vertical="center"/>
    </xf>
    <xf numFmtId="0" fontId="2" fillId="0" borderId="25" xfId="1" applyFont="1" applyFill="1" applyBorder="1" applyAlignment="1">
      <alignment horizontal="center" vertical="center"/>
    </xf>
    <xf numFmtId="0" fontId="2" fillId="0" borderId="20" xfId="1" applyFont="1" applyFill="1" applyBorder="1" applyAlignment="1">
      <alignment horizontal="center" vertical="center"/>
    </xf>
    <xf numFmtId="0" fontId="2" fillId="0" borderId="23" xfId="1" applyFont="1" applyFill="1" applyBorder="1" applyAlignment="1">
      <alignment horizontal="center" vertical="center"/>
    </xf>
    <xf numFmtId="0" fontId="2" fillId="0" borderId="37" xfId="1" applyFont="1" applyFill="1" applyBorder="1" applyAlignment="1">
      <alignment horizontal="center" vertical="center" wrapText="1"/>
    </xf>
    <xf numFmtId="0" fontId="2" fillId="0" borderId="32" xfId="1" applyFont="1" applyFill="1" applyBorder="1" applyAlignment="1">
      <alignment horizontal="center" vertical="center" wrapText="1"/>
    </xf>
    <xf numFmtId="0" fontId="2" fillId="0" borderId="25" xfId="1" applyFont="1" applyFill="1" applyBorder="1" applyAlignment="1">
      <alignment horizontal="center" vertical="center" wrapText="1"/>
    </xf>
    <xf numFmtId="0" fontId="2" fillId="0" borderId="20" xfId="1" applyFont="1" applyFill="1" applyBorder="1" applyAlignment="1">
      <alignment horizontal="center" vertical="center" wrapText="1"/>
    </xf>
    <xf numFmtId="0" fontId="2" fillId="0" borderId="23" xfId="1" applyFont="1" applyFill="1" applyBorder="1" applyAlignment="1">
      <alignment horizontal="center" vertical="center" wrapText="1"/>
    </xf>
    <xf numFmtId="0" fontId="12" fillId="0" borderId="34" xfId="1" applyFont="1" applyFill="1" applyBorder="1" applyAlignment="1">
      <alignment horizontal="center" vertical="center" wrapText="1"/>
    </xf>
    <xf numFmtId="0" fontId="12" fillId="0" borderId="37" xfId="1" applyFont="1" applyFill="1" applyBorder="1" applyAlignment="1">
      <alignment horizontal="center" vertical="center" wrapText="1"/>
    </xf>
    <xf numFmtId="0" fontId="12" fillId="0" borderId="38" xfId="1" applyFont="1" applyFill="1" applyBorder="1" applyAlignment="1">
      <alignment horizontal="center" vertical="center" wrapText="1"/>
    </xf>
    <xf numFmtId="0" fontId="12" fillId="0" borderId="25" xfId="1" applyFont="1" applyFill="1" applyBorder="1" applyAlignment="1">
      <alignment horizontal="center" vertical="center" wrapText="1"/>
    </xf>
    <xf numFmtId="0" fontId="12" fillId="0" borderId="20" xfId="1" applyFont="1" applyFill="1" applyBorder="1" applyAlignment="1">
      <alignment horizontal="center" vertical="center" wrapText="1"/>
    </xf>
    <xf numFmtId="0" fontId="12" fillId="0" borderId="21" xfId="1" applyFont="1" applyFill="1" applyBorder="1" applyAlignment="1">
      <alignment horizontal="center" vertical="center" wrapText="1"/>
    </xf>
    <xf numFmtId="0" fontId="2" fillId="0" borderId="36" xfId="1" applyFont="1" applyFill="1" applyBorder="1" applyAlignment="1">
      <alignment horizontal="center" vertical="center" textRotation="255"/>
    </xf>
    <xf numFmtId="0" fontId="2" fillId="0" borderId="37" xfId="1" applyFont="1" applyFill="1" applyBorder="1" applyAlignment="1">
      <alignment horizontal="center" vertical="center" textRotation="255"/>
    </xf>
    <xf numFmtId="0" fontId="2" fillId="0" borderId="32" xfId="1" applyFont="1" applyFill="1" applyBorder="1" applyAlignment="1">
      <alignment horizontal="center" vertical="center" textRotation="255"/>
    </xf>
    <xf numFmtId="0" fontId="2" fillId="0" borderId="17" xfId="1" applyFont="1" applyFill="1" applyBorder="1" applyAlignment="1">
      <alignment horizontal="center" vertical="center" textRotation="255"/>
    </xf>
    <xf numFmtId="0" fontId="2" fillId="0" borderId="0" xfId="1" applyFont="1" applyFill="1" applyBorder="1" applyAlignment="1">
      <alignment horizontal="center" vertical="center" textRotation="255"/>
    </xf>
    <xf numFmtId="0" fontId="2" fillId="0" borderId="13" xfId="1" applyFont="1" applyFill="1" applyBorder="1" applyAlignment="1">
      <alignment horizontal="center" vertical="center" textRotation="255"/>
    </xf>
    <xf numFmtId="0" fontId="2" fillId="0" borderId="44" xfId="1" applyFont="1" applyFill="1" applyBorder="1" applyAlignment="1">
      <alignment horizontal="center" vertical="center" textRotation="255"/>
    </xf>
    <xf numFmtId="0" fontId="2" fillId="0" borderId="45" xfId="1" applyFont="1" applyFill="1" applyBorder="1" applyAlignment="1">
      <alignment horizontal="center" vertical="center" textRotation="255"/>
    </xf>
    <xf numFmtId="0" fontId="2" fillId="0" borderId="40" xfId="1" applyFont="1" applyFill="1" applyBorder="1" applyAlignment="1">
      <alignment horizontal="center" vertical="center" textRotation="255"/>
    </xf>
    <xf numFmtId="0" fontId="2" fillId="0" borderId="34" xfId="1" applyFont="1" applyFill="1" applyBorder="1" applyAlignment="1">
      <alignment horizontal="center" vertical="center"/>
    </xf>
    <xf numFmtId="0" fontId="12" fillId="0" borderId="32" xfId="1" applyFont="1" applyFill="1" applyBorder="1" applyAlignment="1">
      <alignment horizontal="center" vertical="center" wrapText="1"/>
    </xf>
    <xf numFmtId="0" fontId="12" fillId="0" borderId="23" xfId="1" applyFont="1" applyFill="1" applyBorder="1" applyAlignment="1">
      <alignment horizontal="center" vertical="center" wrapText="1"/>
    </xf>
    <xf numFmtId="0" fontId="2" fillId="0" borderId="34" xfId="1" applyFont="1" applyFill="1" applyBorder="1" applyAlignment="1">
      <alignment horizontal="center" vertical="center" textRotation="255"/>
    </xf>
    <xf numFmtId="0" fontId="2" fillId="0" borderId="15" xfId="1" applyFont="1" applyFill="1" applyBorder="1" applyAlignment="1">
      <alignment horizontal="center" vertical="center" textRotation="255"/>
    </xf>
    <xf numFmtId="0" fontId="2" fillId="0" borderId="25" xfId="1" applyFont="1" applyFill="1" applyBorder="1" applyAlignment="1">
      <alignment horizontal="center" vertical="center" textRotation="255"/>
    </xf>
    <xf numFmtId="0" fontId="2" fillId="0" borderId="20" xfId="1" applyFont="1" applyFill="1" applyBorder="1" applyAlignment="1">
      <alignment horizontal="center" vertical="center" textRotation="255"/>
    </xf>
    <xf numFmtId="0" fontId="2" fillId="0" borderId="23" xfId="1" applyFont="1" applyFill="1" applyBorder="1" applyAlignment="1">
      <alignment horizontal="center" vertical="center" textRotation="255"/>
    </xf>
    <xf numFmtId="0" fontId="2" fillId="0" borderId="53" xfId="1" applyFont="1" applyFill="1" applyBorder="1" applyAlignment="1">
      <alignment vertical="center"/>
    </xf>
    <xf numFmtId="0" fontId="2" fillId="0" borderId="54" xfId="1" applyFont="1" applyFill="1" applyBorder="1" applyAlignment="1">
      <alignment vertical="center"/>
    </xf>
    <xf numFmtId="0" fontId="2" fillId="0" borderId="55" xfId="1" applyFont="1" applyFill="1" applyBorder="1" applyAlignment="1">
      <alignment vertical="center"/>
    </xf>
    <xf numFmtId="176" fontId="2" fillId="0" borderId="53" xfId="1" applyNumberFormat="1" applyFont="1" applyFill="1" applyBorder="1" applyAlignment="1">
      <alignment horizontal="right" vertical="center"/>
    </xf>
    <xf numFmtId="176" fontId="2" fillId="0" borderId="54" xfId="1" applyNumberFormat="1" applyFont="1" applyFill="1" applyBorder="1" applyAlignment="1">
      <alignment horizontal="right" vertical="center"/>
    </xf>
    <xf numFmtId="176" fontId="2" fillId="0" borderId="55" xfId="1" applyNumberFormat="1" applyFont="1" applyFill="1" applyBorder="1" applyAlignment="1">
      <alignment horizontal="right" vertical="center"/>
    </xf>
    <xf numFmtId="0" fontId="2" fillId="0" borderId="42" xfId="1" applyFont="1" applyFill="1" applyBorder="1" applyAlignment="1">
      <alignment horizontal="center" vertical="center" shrinkToFit="1"/>
    </xf>
    <xf numFmtId="0" fontId="2" fillId="0" borderId="45" xfId="1" applyFont="1" applyFill="1" applyBorder="1" applyAlignment="1">
      <alignment horizontal="center" vertical="center" shrinkToFit="1"/>
    </xf>
    <xf numFmtId="0" fontId="2" fillId="0" borderId="40" xfId="1" applyFont="1" applyFill="1" applyBorder="1" applyAlignment="1">
      <alignment horizontal="center" vertical="center" shrinkToFit="1"/>
    </xf>
    <xf numFmtId="0" fontId="13" fillId="0" borderId="28" xfId="1" applyFont="1" applyFill="1" applyBorder="1">
      <alignment vertical="center"/>
    </xf>
    <xf numFmtId="0" fontId="13" fillId="0" borderId="29" xfId="1" applyFont="1" applyFill="1" applyBorder="1">
      <alignment vertical="center"/>
    </xf>
    <xf numFmtId="0" fontId="2" fillId="0" borderId="30" xfId="1" applyFont="1" applyFill="1" applyBorder="1" applyAlignment="1">
      <alignment horizontal="center" vertical="center"/>
    </xf>
    <xf numFmtId="0" fontId="2" fillId="0" borderId="28" xfId="1" applyFont="1" applyFill="1" applyBorder="1" applyAlignment="1">
      <alignment horizontal="center" vertical="center"/>
    </xf>
    <xf numFmtId="0" fontId="2" fillId="0" borderId="64" xfId="1" applyFont="1" applyFill="1" applyBorder="1" applyAlignment="1">
      <alignment horizontal="center" vertical="center"/>
    </xf>
    <xf numFmtId="0" fontId="2" fillId="0" borderId="49" xfId="1" applyFont="1" applyFill="1" applyBorder="1" applyAlignment="1">
      <alignment horizontal="center" vertical="center"/>
    </xf>
    <xf numFmtId="0" fontId="2" fillId="0" borderId="51" xfId="1" applyFont="1" applyFill="1" applyBorder="1" applyAlignment="1">
      <alignment horizontal="center" vertical="center"/>
    </xf>
    <xf numFmtId="0" fontId="2" fillId="0" borderId="57" xfId="1" applyFont="1" applyFill="1" applyBorder="1" applyAlignment="1">
      <alignment horizontal="center" vertical="center"/>
    </xf>
    <xf numFmtId="0" fontId="2" fillId="0" borderId="47" xfId="1" applyFont="1" applyFill="1" applyBorder="1" applyAlignment="1">
      <alignment horizontal="center" vertical="center"/>
    </xf>
    <xf numFmtId="0" fontId="2" fillId="0" borderId="58" xfId="1" applyFont="1" applyFill="1" applyBorder="1" applyAlignment="1">
      <alignment horizontal="center" vertical="center"/>
    </xf>
    <xf numFmtId="179" fontId="2" fillId="0" borderId="58" xfId="1" applyNumberFormat="1" applyFont="1" applyFill="1" applyBorder="1" applyAlignment="1">
      <alignment horizontal="right" vertical="center"/>
    </xf>
    <xf numFmtId="179" fontId="2" fillId="0" borderId="59" xfId="1" applyNumberFormat="1" applyFont="1" applyFill="1" applyBorder="1" applyAlignment="1">
      <alignment horizontal="right" vertical="center"/>
    </xf>
    <xf numFmtId="179" fontId="2" fillId="0" borderId="60" xfId="1" applyNumberFormat="1" applyFont="1" applyFill="1" applyBorder="1" applyAlignment="1">
      <alignment horizontal="right" vertical="center"/>
    </xf>
    <xf numFmtId="177" fontId="2" fillId="0" borderId="55" xfId="1" applyNumberFormat="1" applyFont="1" applyFill="1" applyBorder="1" applyAlignment="1">
      <alignment horizontal="right" vertical="center"/>
    </xf>
    <xf numFmtId="0" fontId="2" fillId="0" borderId="27" xfId="1" applyFont="1" applyFill="1" applyBorder="1" applyAlignment="1">
      <alignment vertical="center"/>
    </xf>
    <xf numFmtId="176" fontId="2" fillId="0" borderId="58" xfId="1" applyNumberFormat="1" applyFont="1" applyFill="1" applyBorder="1" applyAlignment="1">
      <alignment horizontal="right" vertical="center"/>
    </xf>
    <xf numFmtId="176" fontId="2" fillId="0" borderId="59" xfId="1" applyNumberFormat="1" applyFont="1" applyFill="1" applyBorder="1" applyAlignment="1">
      <alignment horizontal="right" vertical="center"/>
    </xf>
    <xf numFmtId="176" fontId="2" fillId="0" borderId="60" xfId="1" applyNumberFormat="1" applyFont="1" applyFill="1" applyBorder="1" applyAlignment="1">
      <alignment horizontal="right" vertical="center"/>
    </xf>
    <xf numFmtId="177" fontId="2" fillId="0" borderId="45" xfId="1" applyNumberFormat="1" applyFont="1" applyFill="1" applyBorder="1" applyAlignment="1">
      <alignment horizontal="right" vertical="center"/>
    </xf>
    <xf numFmtId="177" fontId="2" fillId="0" borderId="46" xfId="1" applyNumberFormat="1" applyFont="1" applyFill="1" applyBorder="1" applyAlignment="1">
      <alignment horizontal="right" vertical="center"/>
    </xf>
    <xf numFmtId="0" fontId="2" fillId="0" borderId="61" xfId="1" applyFont="1" applyFill="1" applyBorder="1" applyAlignment="1">
      <alignment vertical="center"/>
    </xf>
    <xf numFmtId="0" fontId="2" fillId="0" borderId="62" xfId="1" applyFont="1" applyFill="1" applyBorder="1" applyAlignment="1">
      <alignment horizontal="center" vertical="center"/>
    </xf>
    <xf numFmtId="0" fontId="2" fillId="0" borderId="56" xfId="1" applyFont="1" applyFill="1" applyBorder="1" applyAlignment="1">
      <alignment horizontal="center" vertical="center"/>
    </xf>
    <xf numFmtId="0" fontId="2" fillId="0" borderId="63" xfId="1" applyFont="1" applyFill="1" applyBorder="1" applyAlignment="1">
      <alignment horizontal="center" vertical="center"/>
    </xf>
    <xf numFmtId="0" fontId="2" fillId="0" borderId="6" xfId="1" applyFont="1" applyFill="1" applyBorder="1" applyAlignment="1">
      <alignment horizontal="center" vertical="center"/>
    </xf>
    <xf numFmtId="0" fontId="2" fillId="0" borderId="7" xfId="1" applyFont="1" applyFill="1" applyBorder="1" applyAlignment="1">
      <alignment horizontal="center" vertical="center"/>
    </xf>
    <xf numFmtId="0" fontId="2" fillId="0" borderId="44" xfId="1" applyFont="1" applyFill="1" applyBorder="1" applyAlignment="1">
      <alignment horizontal="center" vertical="center"/>
    </xf>
    <xf numFmtId="0" fontId="2" fillId="0" borderId="45" xfId="1" applyFont="1" applyFill="1" applyBorder="1" applyAlignment="1">
      <alignment horizontal="center" vertical="center"/>
    </xf>
    <xf numFmtId="0" fontId="9" fillId="0" borderId="53" xfId="3" applyFont="1" applyFill="1" applyBorder="1" applyAlignment="1">
      <alignment horizontal="center" vertical="center"/>
    </xf>
    <xf numFmtId="0" fontId="9" fillId="0" borderId="54" xfId="3" applyFont="1" applyFill="1" applyBorder="1" applyAlignment="1">
      <alignment horizontal="center" vertical="center"/>
    </xf>
    <xf numFmtId="0" fontId="9" fillId="0" borderId="55" xfId="3" applyFont="1" applyFill="1" applyBorder="1" applyAlignment="1">
      <alignment horizontal="center" vertical="center"/>
    </xf>
    <xf numFmtId="181" fontId="9" fillId="0" borderId="34" xfId="1" applyNumberFormat="1" applyFont="1" applyFill="1" applyBorder="1" applyAlignment="1">
      <alignment horizontal="right" vertical="center"/>
    </xf>
    <xf numFmtId="181" fontId="9" fillId="0" borderId="37" xfId="1" applyNumberFormat="1" applyFont="1" applyFill="1" applyBorder="1" applyAlignment="1">
      <alignment horizontal="right" vertical="center"/>
    </xf>
    <xf numFmtId="181" fontId="9" fillId="0" borderId="38" xfId="1" applyNumberFormat="1" applyFont="1" applyFill="1" applyBorder="1" applyAlignment="1">
      <alignment horizontal="right" vertical="center"/>
    </xf>
    <xf numFmtId="0" fontId="2" fillId="0" borderId="36" xfId="1" applyFont="1" applyFill="1" applyBorder="1" applyAlignment="1">
      <alignment horizontal="center" vertical="center"/>
    </xf>
    <xf numFmtId="0" fontId="2" fillId="0" borderId="40" xfId="1" applyFont="1" applyFill="1" applyBorder="1" applyAlignment="1">
      <alignment horizontal="center" vertical="center"/>
    </xf>
    <xf numFmtId="0" fontId="9" fillId="0" borderId="34" xfId="1" applyFont="1" applyFill="1" applyBorder="1" applyAlignment="1">
      <alignment vertical="center"/>
    </xf>
    <xf numFmtId="0" fontId="9" fillId="0" borderId="37" xfId="1" applyFont="1" applyFill="1" applyBorder="1" applyAlignment="1">
      <alignment vertical="center"/>
    </xf>
    <xf numFmtId="0" fontId="9" fillId="0" borderId="32" xfId="1" applyFont="1" applyFill="1" applyBorder="1" applyAlignment="1">
      <alignment vertical="center"/>
    </xf>
    <xf numFmtId="177" fontId="2" fillId="0" borderId="30" xfId="1" applyNumberFormat="1" applyFont="1" applyFill="1" applyBorder="1" applyAlignment="1">
      <alignment horizontal="right" vertical="center"/>
    </xf>
    <xf numFmtId="177" fontId="2" fillId="0" borderId="28" xfId="1" applyNumberFormat="1" applyFont="1" applyFill="1" applyBorder="1" applyAlignment="1">
      <alignment horizontal="right" vertical="center"/>
    </xf>
    <xf numFmtId="177" fontId="2" fillId="0" borderId="29" xfId="1" applyNumberFormat="1" applyFont="1" applyFill="1" applyBorder="1" applyAlignment="1">
      <alignment horizontal="right" vertical="center"/>
    </xf>
    <xf numFmtId="177" fontId="2" fillId="0" borderId="52" xfId="1" applyNumberFormat="1" applyFont="1" applyFill="1" applyBorder="1" applyAlignment="1">
      <alignment horizontal="right" vertical="center"/>
    </xf>
    <xf numFmtId="0" fontId="9" fillId="0" borderId="34" xfId="3" applyFont="1" applyFill="1" applyBorder="1" applyAlignment="1">
      <alignment horizontal="center" vertical="center"/>
    </xf>
    <xf numFmtId="0" fontId="9" fillId="0" borderId="37" xfId="3" applyFont="1" applyFill="1" applyBorder="1" applyAlignment="1">
      <alignment horizontal="center" vertical="center"/>
    </xf>
    <xf numFmtId="0" fontId="9" fillId="0" borderId="32" xfId="3" applyFont="1" applyFill="1" applyBorder="1" applyAlignment="1">
      <alignment horizontal="center" vertical="center"/>
    </xf>
    <xf numFmtId="176" fontId="9" fillId="0" borderId="30" xfId="1" applyNumberFormat="1" applyFont="1" applyFill="1" applyBorder="1" applyAlignment="1">
      <alignment horizontal="right" vertical="center"/>
    </xf>
    <xf numFmtId="176" fontId="9" fillId="0" borderId="28" xfId="1" applyNumberFormat="1" applyFont="1" applyFill="1" applyBorder="1" applyAlignment="1">
      <alignment horizontal="right" vertical="center"/>
    </xf>
    <xf numFmtId="176" fontId="9" fillId="0" borderId="52" xfId="1" applyNumberFormat="1" applyFont="1" applyFill="1" applyBorder="1" applyAlignment="1">
      <alignment horizontal="right" vertical="center"/>
    </xf>
    <xf numFmtId="0" fontId="2" fillId="0" borderId="19" xfId="1" applyFont="1" applyFill="1" applyBorder="1" applyAlignment="1">
      <alignment horizontal="center" vertical="center"/>
    </xf>
    <xf numFmtId="177" fontId="2" fillId="0" borderId="44" xfId="1" applyNumberFormat="1" applyFont="1" applyFill="1" applyBorder="1" applyAlignment="1">
      <alignment horizontal="right" vertical="center"/>
    </xf>
    <xf numFmtId="0" fontId="2" fillId="0" borderId="6" xfId="4" applyFont="1" applyFill="1" applyBorder="1" applyAlignment="1">
      <alignment horizontal="left" vertical="center"/>
    </xf>
    <xf numFmtId="0" fontId="2" fillId="0" borderId="7" xfId="4" applyFont="1" applyFill="1" applyBorder="1" applyAlignment="1">
      <alignment horizontal="left" vertical="center"/>
    </xf>
    <xf numFmtId="0" fontId="2" fillId="0" borderId="8" xfId="4" applyFont="1" applyFill="1" applyBorder="1" applyAlignment="1">
      <alignment horizontal="left" vertical="center"/>
    </xf>
    <xf numFmtId="179" fontId="2" fillId="0" borderId="17" xfId="1" applyNumberFormat="1" applyFont="1" applyFill="1" applyBorder="1" applyAlignment="1">
      <alignment horizontal="right" vertical="center"/>
    </xf>
    <xf numFmtId="179" fontId="2" fillId="0" borderId="0" xfId="1" applyNumberFormat="1" applyFont="1" applyFill="1" applyBorder="1" applyAlignment="1">
      <alignment horizontal="right" vertical="center"/>
    </xf>
    <xf numFmtId="179" fontId="2" fillId="0" borderId="18" xfId="1" applyNumberFormat="1" applyFont="1" applyFill="1" applyBorder="1" applyAlignment="1">
      <alignment horizontal="right" vertical="center"/>
    </xf>
    <xf numFmtId="0" fontId="2" fillId="0" borderId="6"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2" xfId="1" applyFont="1" applyFill="1" applyBorder="1" applyAlignment="1">
      <alignment horizontal="center" vertical="center" wrapText="1"/>
    </xf>
    <xf numFmtId="0" fontId="2" fillId="0" borderId="17" xfId="1" applyFont="1" applyFill="1" applyBorder="1" applyAlignment="1">
      <alignment horizontal="center" vertical="center" wrapText="1"/>
    </xf>
    <xf numFmtId="0" fontId="2" fillId="0" borderId="0" xfId="1" applyFont="1" applyFill="1" applyBorder="1" applyAlignment="1">
      <alignment horizontal="center" vertical="center" wrapText="1"/>
    </xf>
    <xf numFmtId="0" fontId="2" fillId="0" borderId="13" xfId="1" applyFont="1" applyFill="1" applyBorder="1" applyAlignment="1">
      <alignment horizontal="center" vertical="center" wrapText="1"/>
    </xf>
    <xf numFmtId="0" fontId="2" fillId="0" borderId="44" xfId="1" applyFont="1" applyFill="1" applyBorder="1" applyAlignment="1">
      <alignment horizontal="center" vertical="center" wrapText="1"/>
    </xf>
    <xf numFmtId="0" fontId="2" fillId="0" borderId="45" xfId="1" applyFont="1" applyFill="1" applyBorder="1" applyAlignment="1">
      <alignment horizontal="center" vertical="center" wrapText="1"/>
    </xf>
    <xf numFmtId="0" fontId="2" fillId="0" borderId="40" xfId="1" applyFont="1" applyFill="1" applyBorder="1" applyAlignment="1">
      <alignment horizontal="center" vertical="center" wrapText="1"/>
    </xf>
    <xf numFmtId="0" fontId="9" fillId="0" borderId="4" xfId="1" applyFont="1" applyFill="1" applyBorder="1" applyAlignment="1">
      <alignment vertical="center"/>
    </xf>
    <xf numFmtId="0" fontId="9" fillId="0" borderId="49" xfId="1" applyFont="1" applyFill="1" applyBorder="1" applyAlignment="1">
      <alignment vertical="center"/>
    </xf>
    <xf numFmtId="0" fontId="9" fillId="0" borderId="50" xfId="1" applyFont="1" applyFill="1" applyBorder="1" applyAlignment="1">
      <alignment vertical="center"/>
    </xf>
    <xf numFmtId="176" fontId="9" fillId="0" borderId="4" xfId="1" applyNumberFormat="1" applyFont="1" applyFill="1" applyBorder="1" applyAlignment="1">
      <alignment horizontal="right" vertical="center"/>
    </xf>
    <xf numFmtId="176" fontId="9" fillId="0" borderId="7" xfId="1" applyNumberFormat="1" applyFont="1" applyFill="1" applyBorder="1" applyAlignment="1">
      <alignment horizontal="right" vertical="center"/>
    </xf>
    <xf numFmtId="176" fontId="9" fillId="0" borderId="8" xfId="1" applyNumberFormat="1" applyFont="1" applyFill="1" applyBorder="1" applyAlignment="1">
      <alignment horizontal="right" vertical="center"/>
    </xf>
    <xf numFmtId="0" fontId="2" fillId="0" borderId="27" xfId="1" applyFont="1" applyFill="1" applyBorder="1" applyAlignment="1">
      <alignment horizontal="center" vertical="center"/>
    </xf>
    <xf numFmtId="0" fontId="2" fillId="0" borderId="29" xfId="1" applyFont="1" applyFill="1" applyBorder="1" applyAlignment="1">
      <alignment horizontal="center" vertical="center"/>
    </xf>
    <xf numFmtId="0" fontId="2" fillId="0" borderId="52" xfId="1" applyFont="1" applyFill="1" applyBorder="1" applyAlignment="1">
      <alignment horizontal="center" vertical="center"/>
    </xf>
    <xf numFmtId="0" fontId="9" fillId="0" borderId="28" xfId="1" applyFont="1" applyFill="1" applyBorder="1" applyAlignment="1">
      <alignment vertical="center"/>
    </xf>
    <xf numFmtId="0" fontId="9" fillId="0" borderId="29" xfId="1" applyFont="1" applyFill="1" applyBorder="1" applyAlignment="1">
      <alignment vertical="center"/>
    </xf>
    <xf numFmtId="181" fontId="2" fillId="0" borderId="53" xfId="1" applyNumberFormat="1" applyFont="1" applyFill="1" applyBorder="1" applyAlignment="1">
      <alignment horizontal="right" vertical="center"/>
    </xf>
    <xf numFmtId="181" fontId="2" fillId="0" borderId="54" xfId="1" applyNumberFormat="1" applyFont="1" applyFill="1" applyBorder="1" applyAlignment="1">
      <alignment horizontal="right" vertical="center"/>
    </xf>
    <xf numFmtId="181" fontId="2" fillId="0" borderId="56" xfId="1" applyNumberFormat="1" applyFont="1" applyFill="1" applyBorder="1" applyAlignment="1">
      <alignment horizontal="right" vertical="center"/>
    </xf>
    <xf numFmtId="0" fontId="2" fillId="0" borderId="9" xfId="1" applyFont="1" applyFill="1" applyBorder="1" applyAlignment="1">
      <alignment horizontal="center" vertical="center"/>
    </xf>
    <xf numFmtId="0" fontId="2" fillId="0" borderId="10" xfId="1" applyFont="1" applyFill="1" applyBorder="1" applyAlignment="1">
      <alignment horizontal="center" vertical="center"/>
    </xf>
    <xf numFmtId="0" fontId="2" fillId="0" borderId="48" xfId="1" applyFont="1" applyFill="1" applyBorder="1" applyAlignment="1">
      <alignment vertical="center"/>
    </xf>
    <xf numFmtId="0" fontId="2" fillId="0" borderId="49" xfId="1" applyFont="1" applyFill="1" applyBorder="1" applyAlignment="1">
      <alignment vertical="center"/>
    </xf>
    <xf numFmtId="0" fontId="2" fillId="0" borderId="50" xfId="1" applyFont="1" applyFill="1" applyBorder="1" applyAlignment="1">
      <alignment vertical="center"/>
    </xf>
    <xf numFmtId="176" fontId="2" fillId="0" borderId="48" xfId="1" applyNumberFormat="1" applyFont="1" applyFill="1" applyBorder="1" applyAlignment="1">
      <alignment horizontal="right" vertical="center"/>
    </xf>
    <xf numFmtId="176" fontId="2" fillId="0" borderId="49" xfId="1" applyNumberFormat="1" applyFont="1" applyFill="1" applyBorder="1" applyAlignment="1">
      <alignment horizontal="right" vertical="center"/>
    </xf>
    <xf numFmtId="176" fontId="2" fillId="0" borderId="51" xfId="1" applyNumberFormat="1" applyFont="1" applyFill="1" applyBorder="1" applyAlignment="1">
      <alignment horizontal="right" vertical="center"/>
    </xf>
    <xf numFmtId="0" fontId="2" fillId="0" borderId="8" xfId="1" applyFont="1" applyFill="1" applyBorder="1" applyAlignment="1">
      <alignment horizontal="center" vertical="center"/>
    </xf>
    <xf numFmtId="0" fontId="2" fillId="0" borderId="17" xfId="1" applyFont="1" applyFill="1" applyBorder="1" applyAlignment="1">
      <alignment horizontal="center" vertical="center"/>
    </xf>
    <xf numFmtId="0" fontId="2" fillId="0" borderId="18" xfId="1" applyFont="1" applyFill="1" applyBorder="1" applyAlignment="1">
      <alignment horizontal="center" vertical="center"/>
    </xf>
    <xf numFmtId="178" fontId="2" fillId="0" borderId="17" xfId="1" applyNumberFormat="1" applyFont="1" applyFill="1" applyBorder="1" applyAlignment="1">
      <alignment horizontal="right" vertical="center"/>
    </xf>
    <xf numFmtId="178" fontId="2" fillId="0" borderId="0" xfId="1" applyNumberFormat="1" applyFont="1" applyFill="1" applyBorder="1" applyAlignment="1">
      <alignment horizontal="right" vertical="center"/>
    </xf>
    <xf numFmtId="178" fontId="2" fillId="0" borderId="18" xfId="1" applyNumberFormat="1" applyFont="1" applyFill="1" applyBorder="1" applyAlignment="1">
      <alignment horizontal="right" vertical="center"/>
    </xf>
    <xf numFmtId="0" fontId="2" fillId="0" borderId="31" xfId="1" applyFont="1" applyFill="1" applyBorder="1" applyAlignment="1">
      <alignment horizontal="center" vertical="center"/>
    </xf>
    <xf numFmtId="0" fontId="2" fillId="0" borderId="33" xfId="1" applyFont="1" applyFill="1" applyBorder="1" applyAlignment="1">
      <alignment horizontal="center" vertical="center"/>
    </xf>
    <xf numFmtId="0" fontId="2" fillId="0" borderId="12" xfId="1" applyFont="1" applyFill="1" applyBorder="1" applyAlignment="1">
      <alignment horizontal="center" vertical="center"/>
    </xf>
    <xf numFmtId="0" fontId="2" fillId="0" borderId="13" xfId="1" applyFont="1" applyFill="1" applyBorder="1" applyAlignment="1">
      <alignment horizontal="center" vertical="center"/>
    </xf>
    <xf numFmtId="0" fontId="2" fillId="0" borderId="14" xfId="1" applyFont="1" applyFill="1" applyBorder="1" applyAlignment="1">
      <alignment horizontal="center" vertical="center"/>
    </xf>
    <xf numFmtId="0" fontId="2" fillId="0" borderId="39" xfId="1" applyFont="1" applyFill="1" applyBorder="1" applyAlignment="1">
      <alignment horizontal="center" vertical="center"/>
    </xf>
    <xf numFmtId="0" fontId="2" fillId="0" borderId="41" xfId="1" applyFont="1" applyFill="1" applyBorder="1" applyAlignment="1">
      <alignment horizontal="center" vertical="center"/>
    </xf>
    <xf numFmtId="0" fontId="2" fillId="0" borderId="35" xfId="1" applyFont="1" applyFill="1" applyBorder="1" applyAlignment="1">
      <alignment horizontal="center" vertical="center"/>
    </xf>
    <xf numFmtId="0" fontId="2" fillId="0" borderId="15" xfId="1" applyFont="1" applyFill="1" applyBorder="1" applyAlignment="1">
      <alignment horizontal="center" vertical="center"/>
    </xf>
    <xf numFmtId="0" fontId="2" fillId="0" borderId="16" xfId="1" applyFont="1" applyFill="1" applyBorder="1" applyAlignment="1">
      <alignment horizontal="center" vertical="center"/>
    </xf>
    <xf numFmtId="0" fontId="2" fillId="0" borderId="42" xfId="1" applyFont="1" applyFill="1" applyBorder="1" applyAlignment="1">
      <alignment horizontal="center" vertical="center"/>
    </xf>
    <xf numFmtId="0" fontId="2" fillId="0" borderId="43" xfId="1" applyFont="1" applyFill="1" applyBorder="1" applyAlignment="1">
      <alignment horizontal="center" vertical="center"/>
    </xf>
    <xf numFmtId="49" fontId="2" fillId="0" borderId="34" xfId="1" applyNumberFormat="1" applyFont="1" applyFill="1" applyBorder="1" applyAlignment="1">
      <alignment horizontal="center" vertical="center"/>
    </xf>
    <xf numFmtId="49" fontId="2" fillId="0" borderId="37" xfId="1" applyNumberFormat="1" applyFont="1" applyFill="1" applyBorder="1" applyAlignment="1">
      <alignment horizontal="center" vertical="center"/>
    </xf>
    <xf numFmtId="49" fontId="2" fillId="0" borderId="38" xfId="1" applyNumberFormat="1" applyFont="1" applyFill="1" applyBorder="1" applyAlignment="1">
      <alignment horizontal="center" vertical="center"/>
    </xf>
    <xf numFmtId="49" fontId="2" fillId="0" borderId="15" xfId="1" applyNumberFormat="1" applyFont="1" applyFill="1" applyBorder="1" applyAlignment="1">
      <alignment horizontal="center" vertical="center"/>
    </xf>
    <xf numFmtId="49" fontId="2" fillId="0" borderId="18" xfId="1" applyNumberFormat="1" applyFont="1" applyFill="1" applyBorder="1" applyAlignment="1">
      <alignment horizontal="center" vertical="center"/>
    </xf>
    <xf numFmtId="49" fontId="2" fillId="0" borderId="42" xfId="1" applyNumberFormat="1" applyFont="1" applyFill="1" applyBorder="1" applyAlignment="1">
      <alignment horizontal="center" vertical="center"/>
    </xf>
    <xf numFmtId="49" fontId="2" fillId="0" borderId="45" xfId="1" applyNumberFormat="1" applyFont="1" applyFill="1" applyBorder="1" applyAlignment="1">
      <alignment horizontal="center" vertical="center"/>
    </xf>
    <xf numFmtId="49" fontId="2" fillId="0" borderId="46" xfId="1" applyNumberFormat="1" applyFont="1" applyFill="1" applyBorder="1" applyAlignment="1">
      <alignment horizontal="center" vertical="center"/>
    </xf>
    <xf numFmtId="0" fontId="2" fillId="0" borderId="6" xfId="1" applyFont="1" applyFill="1" applyBorder="1" applyAlignment="1">
      <alignment horizontal="left" vertical="center"/>
    </xf>
    <xf numFmtId="0" fontId="2" fillId="0" borderId="7" xfId="1" applyFont="1" applyFill="1" applyBorder="1" applyAlignment="1">
      <alignment horizontal="left" vertical="center"/>
    </xf>
    <xf numFmtId="0" fontId="2" fillId="0" borderId="8" xfId="1" applyFont="1" applyFill="1" applyBorder="1" applyAlignment="1">
      <alignment horizontal="left" vertical="center"/>
    </xf>
    <xf numFmtId="177" fontId="2" fillId="0" borderId="6" xfId="1" applyNumberFormat="1" applyFont="1" applyFill="1" applyBorder="1" applyAlignment="1">
      <alignment horizontal="right" vertical="center"/>
    </xf>
    <xf numFmtId="177" fontId="2" fillId="0" borderId="7" xfId="1" applyNumberFormat="1" applyFont="1" applyFill="1" applyBorder="1" applyAlignment="1">
      <alignment horizontal="right" vertical="center"/>
    </xf>
    <xf numFmtId="177" fontId="2" fillId="0" borderId="8" xfId="1" applyNumberFormat="1" applyFont="1" applyFill="1" applyBorder="1" applyAlignment="1">
      <alignment horizontal="right" vertical="center"/>
    </xf>
    <xf numFmtId="49" fontId="4" fillId="0" borderId="0" xfId="1" applyNumberFormat="1" applyFont="1" applyFill="1" applyAlignment="1">
      <alignment horizontal="center" vertical="center"/>
    </xf>
    <xf numFmtId="0" fontId="2" fillId="0" borderId="1" xfId="1" applyFont="1" applyFill="1" applyBorder="1" applyAlignment="1">
      <alignment horizontal="center" vertical="center"/>
    </xf>
    <xf numFmtId="0" fontId="2" fillId="0" borderId="2" xfId="1" applyFont="1" applyFill="1" applyBorder="1" applyAlignment="1">
      <alignment horizontal="center" vertical="center"/>
    </xf>
    <xf numFmtId="0" fontId="2" fillId="0" borderId="3" xfId="1" applyFont="1" applyFill="1" applyBorder="1" applyAlignment="1">
      <alignment horizontal="center" vertical="center"/>
    </xf>
    <xf numFmtId="0" fontId="2" fillId="0" borderId="22" xfId="1" applyFont="1" applyFill="1" applyBorder="1" applyAlignment="1">
      <alignment horizontal="center" vertical="center"/>
    </xf>
    <xf numFmtId="0" fontId="2" fillId="0" borderId="24" xfId="1" applyFont="1" applyFill="1" applyBorder="1" applyAlignment="1">
      <alignment horizontal="center" vertical="center"/>
    </xf>
    <xf numFmtId="0" fontId="2" fillId="0" borderId="4" xfId="1" applyFont="1" applyFill="1" applyBorder="1" applyAlignment="1">
      <alignment horizontal="center" vertical="center"/>
    </xf>
    <xf numFmtId="0" fontId="2" fillId="0" borderId="5" xfId="1" applyFont="1" applyFill="1" applyBorder="1" applyAlignment="1">
      <alignment horizontal="center" vertical="center"/>
    </xf>
    <xf numFmtId="0" fontId="2" fillId="0" borderId="26" xfId="1" applyFont="1" applyFill="1" applyBorder="1" applyAlignment="1">
      <alignment horizontal="center" vertical="center"/>
    </xf>
    <xf numFmtId="0" fontId="2" fillId="0" borderId="21" xfId="1" applyFont="1" applyFill="1" applyBorder="1" applyAlignment="1">
      <alignment horizontal="center" vertical="center"/>
    </xf>
    <xf numFmtId="0" fontId="2" fillId="0" borderId="11" xfId="1" applyFont="1" applyFill="1" applyBorder="1" applyAlignment="1">
      <alignment horizontal="center" vertical="center"/>
    </xf>
    <xf numFmtId="0" fontId="2" fillId="0" borderId="25" xfId="5" applyFont="1" applyBorder="1">
      <alignment vertical="center"/>
    </xf>
    <xf numFmtId="0" fontId="2" fillId="0" borderId="20" xfId="5" applyFont="1" applyBorder="1">
      <alignment vertical="center"/>
    </xf>
    <xf numFmtId="0" fontId="2" fillId="0" borderId="23" xfId="5" applyFont="1" applyBorder="1">
      <alignment vertical="center"/>
    </xf>
    <xf numFmtId="176" fontId="2" fillId="0" borderId="25" xfId="5" applyNumberFormat="1" applyFont="1" applyFill="1" applyBorder="1" applyAlignment="1">
      <alignment horizontal="right" vertical="center"/>
    </xf>
    <xf numFmtId="0" fontId="11" fillId="0" borderId="20" xfId="5" applyFill="1" applyBorder="1" applyAlignment="1">
      <alignment horizontal="right" vertical="center"/>
    </xf>
    <xf numFmtId="0" fontId="11" fillId="0" borderId="73" xfId="5" applyFill="1" applyBorder="1" applyAlignment="1">
      <alignment horizontal="right" vertical="center"/>
    </xf>
    <xf numFmtId="183" fontId="2" fillId="0" borderId="75" xfId="5" applyNumberFormat="1" applyFont="1" applyFill="1" applyBorder="1" applyAlignment="1">
      <alignment horizontal="right" vertical="center"/>
    </xf>
    <xf numFmtId="183" fontId="11" fillId="0" borderId="20" xfId="5" applyNumberFormat="1" applyFill="1" applyBorder="1" applyAlignment="1">
      <alignment horizontal="right" vertical="center"/>
    </xf>
    <xf numFmtId="183" fontId="11" fillId="0" borderId="73" xfId="5" applyNumberFormat="1" applyFill="1" applyBorder="1" applyAlignment="1">
      <alignment horizontal="right" vertical="center"/>
    </xf>
    <xf numFmtId="176" fontId="2" fillId="0" borderId="75" xfId="5" applyNumberFormat="1" applyFont="1" applyFill="1" applyBorder="1" applyAlignment="1">
      <alignment horizontal="right" vertical="center"/>
    </xf>
    <xf numFmtId="176" fontId="2" fillId="2" borderId="75" xfId="5" applyNumberFormat="1" applyFont="1" applyFill="1" applyBorder="1" applyAlignment="1">
      <alignment horizontal="right" vertical="center"/>
    </xf>
    <xf numFmtId="176" fontId="2" fillId="2" borderId="20" xfId="5" applyNumberFormat="1" applyFont="1" applyFill="1" applyBorder="1" applyAlignment="1">
      <alignment horizontal="right" vertical="center"/>
    </xf>
    <xf numFmtId="176" fontId="2" fillId="2" borderId="73" xfId="5" applyNumberFormat="1" applyFont="1" applyFill="1" applyBorder="1" applyAlignment="1">
      <alignment horizontal="right" vertical="center"/>
    </xf>
    <xf numFmtId="0" fontId="2" fillId="2" borderId="75" xfId="5" applyFont="1" applyFill="1" applyBorder="1" applyAlignment="1">
      <alignment horizontal="right" vertical="center"/>
    </xf>
    <xf numFmtId="0" fontId="2" fillId="2" borderId="20" xfId="5" applyFont="1" applyFill="1" applyBorder="1" applyAlignment="1">
      <alignment horizontal="right" vertical="center"/>
    </xf>
    <xf numFmtId="0" fontId="2" fillId="2" borderId="23" xfId="5" applyFont="1" applyFill="1" applyBorder="1" applyAlignment="1">
      <alignment horizontal="right" vertical="center"/>
    </xf>
    <xf numFmtId="0" fontId="2" fillId="0" borderId="15" xfId="5" applyFont="1" applyBorder="1">
      <alignment vertical="center"/>
    </xf>
    <xf numFmtId="0" fontId="2" fillId="0" borderId="0" xfId="5" applyFont="1" applyBorder="1">
      <alignment vertical="center"/>
    </xf>
    <xf numFmtId="0" fontId="2" fillId="0" borderId="13" xfId="5" applyFont="1" applyBorder="1">
      <alignment vertical="center"/>
    </xf>
    <xf numFmtId="176" fontId="2" fillId="0" borderId="15" xfId="5" applyNumberFormat="1" applyFont="1" applyFill="1" applyBorder="1" applyAlignment="1">
      <alignment horizontal="right" vertical="center"/>
    </xf>
    <xf numFmtId="176" fontId="2" fillId="0" borderId="0" xfId="5" applyNumberFormat="1" applyFont="1" applyFill="1" applyBorder="1" applyAlignment="1">
      <alignment horizontal="right" vertical="center"/>
    </xf>
    <xf numFmtId="176" fontId="2" fillId="0" borderId="69" xfId="5" applyNumberFormat="1" applyFont="1" applyFill="1" applyBorder="1" applyAlignment="1">
      <alignment horizontal="right" vertical="center"/>
    </xf>
    <xf numFmtId="183" fontId="2" fillId="0" borderId="72" xfId="5" applyNumberFormat="1" applyFont="1" applyFill="1" applyBorder="1" applyAlignment="1">
      <alignment horizontal="right" vertical="center"/>
    </xf>
    <xf numFmtId="183" fontId="2" fillId="0" borderId="0" xfId="5" applyNumberFormat="1" applyFont="1" applyFill="1" applyBorder="1" applyAlignment="1">
      <alignment horizontal="right" vertical="center"/>
    </xf>
    <xf numFmtId="183" fontId="2" fillId="0" borderId="69" xfId="5" applyNumberFormat="1" applyFont="1" applyFill="1" applyBorder="1" applyAlignment="1">
      <alignment horizontal="right" vertical="center"/>
    </xf>
    <xf numFmtId="176" fontId="2" fillId="0" borderId="72" xfId="5" applyNumberFormat="1" applyFont="1" applyFill="1" applyBorder="1" applyAlignment="1">
      <alignment horizontal="right" vertical="center"/>
    </xf>
    <xf numFmtId="176" fontId="2" fillId="2" borderId="72" xfId="5" applyNumberFormat="1" applyFont="1" applyFill="1" applyBorder="1" applyAlignment="1">
      <alignment horizontal="right" vertical="center"/>
    </xf>
    <xf numFmtId="176" fontId="2" fillId="2" borderId="0" xfId="5" applyNumberFormat="1" applyFont="1" applyFill="1" applyBorder="1" applyAlignment="1">
      <alignment horizontal="right" vertical="center"/>
    </xf>
    <xf numFmtId="176" fontId="2" fillId="2" borderId="69" xfId="5" applyNumberFormat="1" applyFont="1" applyFill="1" applyBorder="1" applyAlignment="1">
      <alignment horizontal="right" vertical="center"/>
    </xf>
    <xf numFmtId="0" fontId="2" fillId="2" borderId="72" xfId="5" applyFont="1" applyFill="1" applyBorder="1" applyAlignment="1">
      <alignment horizontal="right" vertical="center"/>
    </xf>
    <xf numFmtId="0" fontId="2" fillId="2" borderId="0" xfId="5" applyFont="1" applyFill="1" applyBorder="1" applyAlignment="1">
      <alignment horizontal="right" vertical="center"/>
    </xf>
    <xf numFmtId="0" fontId="2" fillId="2" borderId="13" xfId="5" applyFont="1" applyFill="1" applyBorder="1" applyAlignment="1">
      <alignment horizontal="right" vertical="center"/>
    </xf>
    <xf numFmtId="0" fontId="2" fillId="0" borderId="34" xfId="5" applyFont="1" applyBorder="1" applyAlignment="1">
      <alignment horizontal="center" vertical="center" textRotation="255"/>
    </xf>
    <xf numFmtId="0" fontId="2" fillId="0" borderId="32" xfId="5" applyFont="1" applyBorder="1" applyAlignment="1">
      <alignment horizontal="center" vertical="center" textRotation="255"/>
    </xf>
    <xf numFmtId="0" fontId="2" fillId="0" borderId="15" xfId="5" applyFont="1" applyBorder="1" applyAlignment="1">
      <alignment horizontal="center" vertical="center" textRotation="255"/>
    </xf>
    <xf numFmtId="0" fontId="2" fillId="0" borderId="13" xfId="5" applyFont="1" applyBorder="1" applyAlignment="1">
      <alignment horizontal="center" vertical="center" textRotation="255"/>
    </xf>
    <xf numFmtId="0" fontId="2" fillId="0" borderId="25" xfId="5" applyFont="1" applyBorder="1" applyAlignment="1">
      <alignment horizontal="center" vertical="center" textRotation="255"/>
    </xf>
    <xf numFmtId="0" fontId="2" fillId="0" borderId="23" xfId="5" applyFont="1" applyBorder="1" applyAlignment="1">
      <alignment horizontal="center" vertical="center" textRotation="255"/>
    </xf>
    <xf numFmtId="0" fontId="11" fillId="0" borderId="0" xfId="5" applyFill="1" applyAlignment="1">
      <alignment horizontal="right" vertical="center"/>
    </xf>
    <xf numFmtId="0" fontId="11" fillId="0" borderId="69" xfId="5" applyFill="1" applyBorder="1" applyAlignment="1">
      <alignment horizontal="right" vertical="center"/>
    </xf>
    <xf numFmtId="183" fontId="11" fillId="0" borderId="0" xfId="5" applyNumberFormat="1" applyFill="1" applyAlignment="1">
      <alignment horizontal="right" vertical="center"/>
    </xf>
    <xf numFmtId="183" fontId="11" fillId="0" borderId="69" xfId="5" applyNumberFormat="1" applyFill="1" applyBorder="1" applyAlignment="1">
      <alignment horizontal="right" vertical="center"/>
    </xf>
    <xf numFmtId="177" fontId="2" fillId="0" borderId="72" xfId="5" applyNumberFormat="1" applyFont="1" applyFill="1" applyBorder="1" applyAlignment="1">
      <alignment horizontal="right" vertical="center"/>
    </xf>
    <xf numFmtId="177" fontId="11" fillId="0" borderId="0" xfId="5" applyNumberFormat="1" applyFill="1" applyAlignment="1">
      <alignment horizontal="right" vertical="center"/>
    </xf>
    <xf numFmtId="177" fontId="11" fillId="0" borderId="13" xfId="5" applyNumberFormat="1" applyFill="1" applyBorder="1" applyAlignment="1">
      <alignment horizontal="right" vertical="center"/>
    </xf>
    <xf numFmtId="0" fontId="2" fillId="0" borderId="15" xfId="5" applyFont="1" applyFill="1" applyBorder="1" applyAlignment="1">
      <alignment horizontal="left" vertical="center"/>
    </xf>
    <xf numFmtId="0" fontId="2" fillId="0" borderId="0" xfId="5" applyFont="1" applyFill="1" applyBorder="1" applyAlignment="1">
      <alignment horizontal="left" vertical="center"/>
    </xf>
    <xf numFmtId="0" fontId="2" fillId="0" borderId="13" xfId="5" applyFont="1" applyFill="1" applyBorder="1" applyAlignment="1">
      <alignment horizontal="left" vertical="center"/>
    </xf>
    <xf numFmtId="0" fontId="11" fillId="0" borderId="13" xfId="5" applyFill="1" applyBorder="1" applyAlignment="1">
      <alignment horizontal="right" vertical="center"/>
    </xf>
    <xf numFmtId="0" fontId="2" fillId="0" borderId="15" xfId="5" applyFont="1" applyFill="1" applyBorder="1" applyAlignment="1">
      <alignment horizontal="center" vertical="center" wrapText="1"/>
    </xf>
    <xf numFmtId="0" fontId="2" fillId="0" borderId="0" xfId="5" applyFont="1" applyFill="1" applyBorder="1" applyAlignment="1">
      <alignment horizontal="center" vertical="center" wrapText="1"/>
    </xf>
    <xf numFmtId="0" fontId="2" fillId="0" borderId="25" xfId="5" applyFont="1" applyFill="1" applyBorder="1" applyAlignment="1">
      <alignment horizontal="center" vertical="center" wrapText="1"/>
    </xf>
    <xf numFmtId="0" fontId="2" fillId="0" borderId="20" xfId="5" applyFont="1" applyFill="1" applyBorder="1" applyAlignment="1">
      <alignment horizontal="center" vertical="center" wrapText="1"/>
    </xf>
    <xf numFmtId="0" fontId="2" fillId="0" borderId="0" xfId="5" applyFont="1" applyFill="1" applyBorder="1">
      <alignment vertical="center"/>
    </xf>
    <xf numFmtId="0" fontId="2" fillId="0" borderId="13" xfId="5" applyFont="1" applyFill="1" applyBorder="1">
      <alignment vertical="center"/>
    </xf>
    <xf numFmtId="176" fontId="2" fillId="0" borderId="13" xfId="5" applyNumberFormat="1" applyFont="1" applyFill="1" applyBorder="1" applyAlignment="1">
      <alignment horizontal="right" vertical="center"/>
    </xf>
    <xf numFmtId="0" fontId="2" fillId="0" borderId="15" xfId="5" applyFont="1" applyFill="1" applyBorder="1">
      <alignment vertical="center"/>
    </xf>
    <xf numFmtId="0" fontId="2" fillId="0" borderId="25" xfId="5" applyFont="1" applyFill="1" applyBorder="1">
      <alignment vertical="center"/>
    </xf>
    <xf numFmtId="0" fontId="2" fillId="0" borderId="20" xfId="5" applyFont="1" applyFill="1" applyBorder="1">
      <alignment vertical="center"/>
    </xf>
    <xf numFmtId="0" fontId="2" fillId="0" borderId="23" xfId="5" applyFont="1" applyFill="1" applyBorder="1">
      <alignment vertical="center"/>
    </xf>
    <xf numFmtId="176" fontId="2" fillId="0" borderId="20" xfId="5" applyNumberFormat="1" applyFont="1" applyFill="1" applyBorder="1" applyAlignment="1">
      <alignment horizontal="right" vertical="center"/>
    </xf>
    <xf numFmtId="0" fontId="11" fillId="0" borderId="23" xfId="5" applyFill="1" applyBorder="1" applyAlignment="1">
      <alignment horizontal="right" vertical="center"/>
    </xf>
    <xf numFmtId="176" fontId="2" fillId="0" borderId="23" xfId="5" applyNumberFormat="1" applyFont="1" applyFill="1" applyBorder="1" applyAlignment="1">
      <alignment horizontal="right" vertical="center"/>
    </xf>
    <xf numFmtId="176" fontId="2" fillId="0" borderId="73" xfId="5" applyNumberFormat="1" applyFont="1" applyFill="1" applyBorder="1" applyAlignment="1">
      <alignment horizontal="right" vertical="center"/>
    </xf>
    <xf numFmtId="177" fontId="2" fillId="0" borderId="74" xfId="5" applyNumberFormat="1" applyFont="1" applyFill="1" applyBorder="1" applyAlignment="1">
      <alignment horizontal="right" vertical="center"/>
    </xf>
    <xf numFmtId="176" fontId="2" fillId="0" borderId="74" xfId="5" applyNumberFormat="1" applyFont="1" applyFill="1" applyBorder="1" applyAlignment="1">
      <alignment horizontal="right" vertical="center"/>
    </xf>
    <xf numFmtId="177" fontId="2" fillId="0" borderId="75" xfId="5" applyNumberFormat="1" applyFont="1" applyFill="1" applyBorder="1" applyAlignment="1">
      <alignment horizontal="right" vertical="center"/>
    </xf>
    <xf numFmtId="177" fontId="2" fillId="0" borderId="20" xfId="5" applyNumberFormat="1" applyFont="1" applyFill="1" applyBorder="1" applyAlignment="1">
      <alignment horizontal="right" vertical="center"/>
    </xf>
    <xf numFmtId="177" fontId="2" fillId="0" borderId="23" xfId="5" applyNumberFormat="1" applyFont="1" applyFill="1" applyBorder="1" applyAlignment="1">
      <alignment horizontal="right" vertical="center"/>
    </xf>
    <xf numFmtId="176" fontId="2" fillId="0" borderId="34" xfId="5" applyNumberFormat="1" applyFont="1" applyFill="1" applyBorder="1" applyAlignment="1">
      <alignment horizontal="right" vertical="center"/>
    </xf>
    <xf numFmtId="176" fontId="2" fillId="0" borderId="37" xfId="5" applyNumberFormat="1" applyFont="1" applyFill="1" applyBorder="1" applyAlignment="1">
      <alignment horizontal="right" vertical="center"/>
    </xf>
    <xf numFmtId="176" fontId="2" fillId="0" borderId="32" xfId="5" applyNumberFormat="1" applyFont="1" applyFill="1" applyBorder="1" applyAlignment="1">
      <alignment horizontal="right" vertical="center"/>
    </xf>
    <xf numFmtId="177" fontId="2" fillId="0" borderId="70" xfId="5" applyNumberFormat="1" applyFont="1" applyFill="1" applyBorder="1" applyAlignment="1">
      <alignment horizontal="right" vertical="center"/>
    </xf>
    <xf numFmtId="176" fontId="2" fillId="0" borderId="70" xfId="5" applyNumberFormat="1" applyFont="1" applyFill="1" applyBorder="1" applyAlignment="1">
      <alignment horizontal="right" vertical="center"/>
    </xf>
    <xf numFmtId="177" fontId="2" fillId="0" borderId="0" xfId="5" applyNumberFormat="1" applyFont="1" applyFill="1" applyBorder="1" applyAlignment="1">
      <alignment horizontal="right" vertical="center"/>
    </xf>
    <xf numFmtId="177" fontId="2" fillId="0" borderId="13" xfId="5" applyNumberFormat="1" applyFont="1" applyFill="1" applyBorder="1" applyAlignment="1">
      <alignment horizontal="right" vertical="center"/>
    </xf>
    <xf numFmtId="0" fontId="2" fillId="0" borderId="34" xfId="5" applyFont="1" applyFill="1" applyBorder="1">
      <alignment vertical="center"/>
    </xf>
    <xf numFmtId="0" fontId="2" fillId="0" borderId="37" xfId="5" applyFont="1" applyFill="1" applyBorder="1">
      <alignment vertical="center"/>
    </xf>
    <xf numFmtId="0" fontId="2" fillId="0" borderId="32" xfId="5" applyFont="1" applyFill="1" applyBorder="1">
      <alignment vertical="center"/>
    </xf>
    <xf numFmtId="0" fontId="2" fillId="0" borderId="30" xfId="5" applyFont="1" applyBorder="1" applyAlignment="1">
      <alignment horizontal="center" vertical="center"/>
    </xf>
    <xf numFmtId="0" fontId="2" fillId="0" borderId="28" xfId="5" applyFont="1" applyBorder="1" applyAlignment="1">
      <alignment horizontal="center" vertical="center"/>
    </xf>
    <xf numFmtId="0" fontId="2" fillId="0" borderId="29" xfId="5" applyFont="1" applyBorder="1" applyAlignment="1">
      <alignment horizontal="center" vertical="center"/>
    </xf>
    <xf numFmtId="177" fontId="2" fillId="0" borderId="25" xfId="5" applyNumberFormat="1" applyFont="1" applyFill="1" applyBorder="1" applyAlignment="1">
      <alignment horizontal="right" vertical="center"/>
    </xf>
    <xf numFmtId="177" fontId="2" fillId="0" borderId="15" xfId="5" applyNumberFormat="1" applyFont="1" applyFill="1" applyBorder="1" applyAlignment="1">
      <alignment horizontal="right" vertical="center"/>
    </xf>
    <xf numFmtId="0" fontId="11" fillId="0" borderId="0" xfId="5" applyFill="1" applyBorder="1" applyAlignment="1">
      <alignment horizontal="right" vertical="center"/>
    </xf>
    <xf numFmtId="177" fontId="2" fillId="0" borderId="34" xfId="5" applyNumberFormat="1" applyFont="1" applyFill="1" applyBorder="1" applyAlignment="1">
      <alignment horizontal="right" vertical="center"/>
    </xf>
    <xf numFmtId="0" fontId="11" fillId="0" borderId="37" xfId="5" applyFill="1" applyBorder="1" applyAlignment="1">
      <alignment horizontal="right" vertical="center"/>
    </xf>
    <xf numFmtId="177" fontId="2" fillId="0" borderId="37" xfId="5" applyNumberFormat="1" applyFont="1" applyFill="1" applyBorder="1" applyAlignment="1">
      <alignment horizontal="right" vertical="center"/>
    </xf>
    <xf numFmtId="0" fontId="11" fillId="0" borderId="32" xfId="5" applyFill="1" applyBorder="1" applyAlignment="1">
      <alignment horizontal="right" vertical="center"/>
    </xf>
    <xf numFmtId="0" fontId="2" fillId="0" borderId="34" xfId="5" applyFont="1" applyFill="1" applyBorder="1" applyAlignment="1">
      <alignment horizontal="center" vertical="center" textRotation="255"/>
    </xf>
    <xf numFmtId="0" fontId="2" fillId="0" borderId="32" xfId="5" applyFont="1" applyFill="1" applyBorder="1" applyAlignment="1">
      <alignment horizontal="center" vertical="center" textRotation="255"/>
    </xf>
    <xf numFmtId="0" fontId="2" fillId="0" borderId="15" xfId="5" applyFont="1" applyFill="1" applyBorder="1" applyAlignment="1">
      <alignment horizontal="center" vertical="center" textRotation="255"/>
    </xf>
    <xf numFmtId="0" fontId="2" fillId="0" borderId="13" xfId="5" applyFont="1" applyFill="1" applyBorder="1" applyAlignment="1">
      <alignment horizontal="center" vertical="center" textRotation="255"/>
    </xf>
    <xf numFmtId="0" fontId="2" fillId="0" borderId="25" xfId="5" applyFont="1" applyFill="1" applyBorder="1" applyAlignment="1">
      <alignment horizontal="center" vertical="center" textRotation="255"/>
    </xf>
    <xf numFmtId="0" fontId="2" fillId="0" borderId="23" xfId="5" applyFont="1" applyFill="1" applyBorder="1" applyAlignment="1">
      <alignment horizontal="center" vertical="center" textRotation="255"/>
    </xf>
    <xf numFmtId="0" fontId="2" fillId="0" borderId="34" xfId="5" applyFont="1" applyBorder="1" applyAlignment="1">
      <alignment horizontal="center" vertical="center" wrapText="1"/>
    </xf>
    <xf numFmtId="0" fontId="2" fillId="0" borderId="37" xfId="5" applyFont="1" applyBorder="1" applyAlignment="1">
      <alignment horizontal="center" vertical="center" wrapText="1"/>
    </xf>
    <xf numFmtId="0" fontId="2" fillId="0" borderId="15" xfId="5" applyFont="1" applyBorder="1" applyAlignment="1">
      <alignment horizontal="center" vertical="center" wrapText="1"/>
    </xf>
    <xf numFmtId="0" fontId="2" fillId="0" borderId="0" xfId="5" applyFont="1" applyBorder="1" applyAlignment="1">
      <alignment horizontal="center" vertical="center" wrapText="1"/>
    </xf>
    <xf numFmtId="0" fontId="2" fillId="0" borderId="25" xfId="5" applyFont="1" applyBorder="1" applyAlignment="1">
      <alignment horizontal="center" vertical="center" wrapText="1"/>
    </xf>
    <xf numFmtId="0" fontId="2" fillId="0" borderId="20" xfId="5" applyFont="1" applyBorder="1" applyAlignment="1">
      <alignment horizontal="center" vertical="center" wrapText="1"/>
    </xf>
    <xf numFmtId="0" fontId="2" fillId="0" borderId="37" xfId="5" applyFont="1" applyBorder="1" applyAlignment="1">
      <alignment vertical="center" textRotation="255"/>
    </xf>
    <xf numFmtId="0" fontId="2" fillId="0" borderId="0" xfId="5" applyFont="1" applyBorder="1" applyAlignment="1">
      <alignment vertical="center" textRotation="255"/>
    </xf>
    <xf numFmtId="0" fontId="2" fillId="0" borderId="20" xfId="5" applyFont="1" applyBorder="1" applyAlignment="1">
      <alignment vertical="center" textRotation="255"/>
    </xf>
    <xf numFmtId="0" fontId="2" fillId="0" borderId="34" xfId="5" applyFont="1" applyBorder="1">
      <alignment vertical="center"/>
    </xf>
    <xf numFmtId="0" fontId="2" fillId="0" borderId="37" xfId="5" applyFont="1" applyBorder="1">
      <alignment vertical="center"/>
    </xf>
    <xf numFmtId="0" fontId="2" fillId="0" borderId="32" xfId="5" applyFont="1" applyBorder="1">
      <alignment vertical="center"/>
    </xf>
    <xf numFmtId="0" fontId="11" fillId="0" borderId="28" xfId="5" applyBorder="1" applyAlignment="1">
      <alignment horizontal="center" vertical="center"/>
    </xf>
    <xf numFmtId="0" fontId="11" fillId="0" borderId="29" xfId="5" applyBorder="1" applyAlignment="1">
      <alignment horizontal="center" vertical="center"/>
    </xf>
    <xf numFmtId="176" fontId="2" fillId="0" borderId="71" xfId="5" applyNumberFormat="1" applyFont="1" applyFill="1" applyBorder="1" applyAlignment="1">
      <alignment horizontal="right" vertical="center"/>
    </xf>
    <xf numFmtId="0" fontId="12" fillId="0" borderId="15" xfId="5" applyFont="1" applyBorder="1">
      <alignment vertical="center"/>
    </xf>
    <xf numFmtId="0" fontId="12" fillId="0" borderId="0" xfId="5" applyFont="1" applyBorder="1">
      <alignment vertical="center"/>
    </xf>
    <xf numFmtId="0" fontId="12" fillId="0" borderId="13" xfId="5" applyFont="1" applyBorder="1">
      <alignment vertical="center"/>
    </xf>
    <xf numFmtId="0" fontId="2" fillId="0" borderId="15" xfId="5" applyFont="1" applyBorder="1" applyAlignment="1">
      <alignment vertical="center"/>
    </xf>
    <xf numFmtId="0" fontId="8" fillId="0" borderId="0" xfId="6" applyBorder="1" applyAlignment="1">
      <alignment vertical="center"/>
    </xf>
    <xf numFmtId="0" fontId="8" fillId="0" borderId="13" xfId="6" applyBorder="1" applyAlignment="1">
      <alignment vertical="center"/>
    </xf>
    <xf numFmtId="176" fontId="2" fillId="0" borderId="68" xfId="5" applyNumberFormat="1" applyFont="1" applyFill="1" applyBorder="1" applyAlignment="1">
      <alignment horizontal="right" vertical="center"/>
    </xf>
    <xf numFmtId="176" fontId="2" fillId="0" borderId="66" xfId="5" applyNumberFormat="1" applyFont="1" applyFill="1" applyBorder="1" applyAlignment="1">
      <alignment horizontal="right" vertical="center"/>
    </xf>
    <xf numFmtId="177" fontId="2" fillId="0" borderId="68" xfId="5" applyNumberFormat="1" applyFont="1" applyFill="1" applyBorder="1" applyAlignment="1">
      <alignment horizontal="right" vertical="center"/>
    </xf>
    <xf numFmtId="177" fontId="2" fillId="0" borderId="32" xfId="5" applyNumberFormat="1" applyFont="1" applyFill="1" applyBorder="1" applyAlignment="1">
      <alignment horizontal="right" vertical="center"/>
    </xf>
    <xf numFmtId="0" fontId="8" fillId="0" borderId="0" xfId="6" applyAlignment="1">
      <alignment vertical="center"/>
    </xf>
    <xf numFmtId="183" fontId="2" fillId="0" borderId="68" xfId="5" applyNumberFormat="1" applyFont="1" applyFill="1" applyBorder="1" applyAlignment="1">
      <alignment horizontal="right" vertical="center"/>
    </xf>
    <xf numFmtId="183" fontId="2" fillId="0" borderId="37" xfId="5" applyNumberFormat="1" applyFont="1" applyFill="1" applyBorder="1" applyAlignment="1">
      <alignment horizontal="right" vertical="center"/>
    </xf>
    <xf numFmtId="183" fontId="2" fillId="0" borderId="66" xfId="5" applyNumberFormat="1" applyFont="1" applyFill="1" applyBorder="1" applyAlignment="1">
      <alignment horizontal="right" vertical="center"/>
    </xf>
    <xf numFmtId="0" fontId="2" fillId="0" borderId="30" xfId="5" applyFont="1" applyFill="1" applyBorder="1" applyAlignment="1">
      <alignment horizontal="center" vertical="center"/>
    </xf>
    <xf numFmtId="0" fontId="2" fillId="0" borderId="28" xfId="5" applyFont="1" applyFill="1" applyBorder="1" applyAlignment="1">
      <alignment horizontal="center" vertical="center"/>
    </xf>
    <xf numFmtId="0" fontId="2" fillId="0" borderId="29" xfId="5" applyFont="1" applyFill="1" applyBorder="1" applyAlignment="1">
      <alignment horizontal="center" vertical="center"/>
    </xf>
    <xf numFmtId="0" fontId="12" fillId="0" borderId="30" xfId="5" applyFont="1" applyFill="1" applyBorder="1" applyAlignment="1">
      <alignment horizontal="center" vertical="center"/>
    </xf>
    <xf numFmtId="0" fontId="12" fillId="0" borderId="28" xfId="5" applyFont="1" applyFill="1" applyBorder="1" applyAlignment="1">
      <alignment horizontal="center" vertical="center"/>
    </xf>
    <xf numFmtId="0" fontId="12" fillId="0" borderId="29" xfId="5" applyFont="1" applyFill="1" applyBorder="1" applyAlignment="1">
      <alignment horizontal="center" vertical="center"/>
    </xf>
    <xf numFmtId="177" fontId="2" fillId="0" borderId="67" xfId="5" applyNumberFormat="1" applyFont="1" applyFill="1" applyBorder="1" applyAlignment="1">
      <alignment horizontal="right" vertical="center"/>
    </xf>
    <xf numFmtId="176" fontId="2" fillId="0" borderId="67" xfId="5" applyNumberFormat="1" applyFont="1" applyFill="1" applyBorder="1" applyAlignment="1">
      <alignment horizontal="right" vertical="center"/>
    </xf>
    <xf numFmtId="49" fontId="7" fillId="0" borderId="9" xfId="5" applyNumberFormat="1" applyFont="1" applyFill="1" applyBorder="1" applyAlignment="1">
      <alignment horizontal="center" vertical="center"/>
    </xf>
    <xf numFmtId="49" fontId="7" fillId="0" borderId="10" xfId="5" applyNumberFormat="1" applyFont="1" applyFill="1" applyBorder="1" applyAlignment="1">
      <alignment horizontal="center" vertical="center"/>
    </xf>
    <xf numFmtId="49" fontId="7" fillId="0" borderId="11" xfId="5" applyNumberFormat="1" applyFont="1" applyFill="1" applyBorder="1" applyAlignment="1">
      <alignment horizontal="center" vertical="center"/>
    </xf>
    <xf numFmtId="0" fontId="2" fillId="0" borderId="65" xfId="5" applyFont="1" applyBorder="1" applyAlignment="1">
      <alignment horizontal="center" vertical="center"/>
    </xf>
    <xf numFmtId="187" fontId="20" fillId="3" borderId="42" xfId="9" applyNumberFormat="1" applyFont="1" applyFill="1" applyBorder="1" applyAlignment="1" applyProtection="1">
      <alignment horizontal="right" vertical="center" shrinkToFit="1"/>
    </xf>
    <xf numFmtId="187" fontId="20" fillId="3" borderId="45" xfId="9" applyNumberFormat="1" applyFont="1" applyFill="1" applyBorder="1" applyAlignment="1" applyProtection="1">
      <alignment horizontal="right" vertical="center" shrinkToFit="1"/>
    </xf>
    <xf numFmtId="187" fontId="20" fillId="3" borderId="40" xfId="9" applyNumberFormat="1" applyFont="1" applyFill="1" applyBorder="1" applyAlignment="1" applyProtection="1">
      <alignment horizontal="right" vertical="center" shrinkToFit="1"/>
    </xf>
    <xf numFmtId="187" fontId="20" fillId="3" borderId="163" xfId="9" applyNumberFormat="1" applyFont="1" applyFill="1" applyBorder="1" applyAlignment="1" applyProtection="1">
      <alignment horizontal="right" vertical="center" shrinkToFit="1"/>
    </xf>
    <xf numFmtId="187" fontId="20" fillId="3" borderId="164" xfId="9" applyNumberFormat="1" applyFont="1" applyFill="1" applyBorder="1" applyAlignment="1" applyProtection="1">
      <alignment horizontal="right" vertical="center" shrinkToFit="1"/>
    </xf>
    <xf numFmtId="187" fontId="20" fillId="3" borderId="165" xfId="9" applyNumberFormat="1" applyFont="1" applyFill="1" applyBorder="1" applyAlignment="1" applyProtection="1">
      <alignment horizontal="right" vertical="center" shrinkToFit="1"/>
    </xf>
    <xf numFmtId="0" fontId="22" fillId="3" borderId="19" xfId="7" applyFont="1" applyFill="1" applyBorder="1" applyAlignment="1" applyProtection="1">
      <alignment horizontal="left" vertical="center"/>
    </xf>
    <xf numFmtId="0" fontId="20" fillId="3" borderId="20" xfId="7" applyFont="1" applyFill="1" applyBorder="1" applyAlignment="1" applyProtection="1">
      <alignment horizontal="left" vertical="center"/>
    </xf>
    <xf numFmtId="0" fontId="20" fillId="3" borderId="20" xfId="7" applyFont="1" applyFill="1" applyBorder="1" applyAlignment="1" applyProtection="1">
      <alignment horizontal="right" vertical="center" wrapText="1"/>
    </xf>
    <xf numFmtId="0" fontId="20" fillId="3" borderId="20" xfId="7" applyFont="1" applyFill="1" applyBorder="1" applyAlignment="1" applyProtection="1">
      <alignment horizontal="right" vertical="center"/>
    </xf>
    <xf numFmtId="0" fontId="20" fillId="3" borderId="23" xfId="7" applyFont="1" applyFill="1" applyBorder="1" applyAlignment="1" applyProtection="1">
      <alignment horizontal="right" vertical="center"/>
    </xf>
    <xf numFmtId="184" fontId="20" fillId="3" borderId="25" xfId="9" applyNumberFormat="1" applyFont="1" applyFill="1" applyBorder="1" applyAlignment="1" applyProtection="1">
      <alignment horizontal="right" vertical="center" shrinkToFit="1"/>
    </xf>
    <xf numFmtId="184" fontId="20" fillId="3" borderId="20" xfId="9" applyNumberFormat="1" applyFont="1" applyFill="1" applyBorder="1" applyAlignment="1" applyProtection="1">
      <alignment horizontal="right" vertical="center" shrinkToFit="1"/>
    </xf>
    <xf numFmtId="184" fontId="20" fillId="3" borderId="73" xfId="9" applyNumberFormat="1" applyFont="1" applyFill="1" applyBorder="1" applyAlignment="1" applyProtection="1">
      <alignment horizontal="right" vertical="center" shrinkToFit="1"/>
    </xf>
    <xf numFmtId="184" fontId="20" fillId="3" borderId="75" xfId="9" applyNumberFormat="1" applyFont="1" applyFill="1" applyBorder="1" applyAlignment="1" applyProtection="1">
      <alignment horizontal="right" vertical="center" shrinkToFit="1"/>
    </xf>
    <xf numFmtId="185" fontId="20" fillId="3" borderId="166" xfId="9" applyNumberFormat="1" applyFont="1" applyFill="1" applyBorder="1" applyAlignment="1" applyProtection="1">
      <alignment horizontal="right" vertical="center" shrinkToFit="1"/>
    </xf>
    <xf numFmtId="185" fontId="20" fillId="3" borderId="167" xfId="9" applyNumberFormat="1" applyFont="1" applyFill="1" applyBorder="1" applyAlignment="1" applyProtection="1">
      <alignment horizontal="right" vertical="center" shrinkToFit="1"/>
    </xf>
    <xf numFmtId="185" fontId="20" fillId="3" borderId="168" xfId="9" applyNumberFormat="1" applyFont="1" applyFill="1" applyBorder="1" applyAlignment="1" applyProtection="1">
      <alignment horizontal="right" vertical="center" shrinkToFit="1"/>
    </xf>
    <xf numFmtId="184" fontId="20" fillId="3" borderId="34" xfId="8" applyNumberFormat="1" applyFont="1" applyFill="1" applyBorder="1" applyAlignment="1" applyProtection="1">
      <alignment horizontal="right" vertical="center" shrinkToFit="1"/>
    </xf>
    <xf numFmtId="184" fontId="20" fillId="3" borderId="37" xfId="8" applyNumberFormat="1" applyFont="1" applyFill="1" applyBorder="1" applyAlignment="1" applyProtection="1">
      <alignment horizontal="right" vertical="center" shrinkToFit="1"/>
    </xf>
    <xf numFmtId="184" fontId="20" fillId="3" borderId="66" xfId="8" applyNumberFormat="1" applyFont="1" applyFill="1" applyBorder="1" applyAlignment="1" applyProtection="1">
      <alignment horizontal="right" vertical="center" shrinkToFit="1"/>
    </xf>
    <xf numFmtId="184" fontId="20" fillId="3" borderId="68" xfId="8" applyNumberFormat="1" applyFont="1" applyFill="1" applyBorder="1" applyAlignment="1" applyProtection="1">
      <alignment horizontal="right" vertical="center" shrinkToFit="1"/>
    </xf>
    <xf numFmtId="185" fontId="20" fillId="3" borderId="157" xfId="9" applyNumberFormat="1" applyFont="1" applyFill="1" applyBorder="1" applyAlignment="1" applyProtection="1">
      <alignment horizontal="right" vertical="center" shrinkToFit="1"/>
    </xf>
    <xf numFmtId="185" fontId="20" fillId="3" borderId="158" xfId="9" applyNumberFormat="1" applyFont="1" applyFill="1" applyBorder="1" applyAlignment="1" applyProtection="1">
      <alignment horizontal="right" vertical="center" shrinkToFit="1"/>
    </xf>
    <xf numFmtId="185" fontId="20" fillId="3" borderId="159" xfId="9" applyNumberFormat="1" applyFont="1" applyFill="1" applyBorder="1" applyAlignment="1" applyProtection="1">
      <alignment horizontal="right" vertical="center" shrinkToFit="1"/>
    </xf>
    <xf numFmtId="185" fontId="20" fillId="3" borderId="151" xfId="9" applyNumberFormat="1" applyFont="1" applyFill="1" applyBorder="1" applyAlignment="1" applyProtection="1">
      <alignment horizontal="right" vertical="center" shrinkToFit="1"/>
    </xf>
    <xf numFmtId="185" fontId="20" fillId="3" borderId="152" xfId="9" applyNumberFormat="1" applyFont="1" applyFill="1" applyBorder="1" applyAlignment="1" applyProtection="1">
      <alignment horizontal="right" vertical="center" shrinkToFit="1"/>
    </xf>
    <xf numFmtId="185" fontId="20" fillId="3" borderId="170" xfId="9" applyNumberFormat="1" applyFont="1" applyFill="1" applyBorder="1" applyAlignment="1" applyProtection="1">
      <alignment horizontal="right" vertical="center" shrinkToFit="1"/>
    </xf>
    <xf numFmtId="0" fontId="20" fillId="3" borderId="36" xfId="7" applyFont="1" applyFill="1" applyBorder="1" applyAlignment="1" applyProtection="1">
      <alignment horizontal="left" vertical="center" wrapText="1"/>
    </xf>
    <xf numFmtId="0" fontId="20" fillId="3" borderId="37" xfId="7" applyFont="1" applyFill="1" applyBorder="1" applyAlignment="1" applyProtection="1">
      <alignment horizontal="left" vertical="center" wrapText="1"/>
    </xf>
    <xf numFmtId="0" fontId="20" fillId="3" borderId="44" xfId="7" applyFont="1" applyFill="1" applyBorder="1" applyAlignment="1" applyProtection="1">
      <alignment horizontal="left" vertical="center" wrapText="1"/>
    </xf>
    <xf numFmtId="0" fontId="20" fillId="3" borderId="45" xfId="7" applyFont="1" applyFill="1" applyBorder="1" applyAlignment="1" applyProtection="1">
      <alignment horizontal="left" vertical="center" wrapText="1"/>
    </xf>
    <xf numFmtId="0" fontId="20" fillId="3" borderId="37" xfId="7" applyFont="1" applyFill="1" applyBorder="1" applyAlignment="1" applyProtection="1">
      <alignment horizontal="center" vertical="center"/>
    </xf>
    <xf numFmtId="0" fontId="20" fillId="3" borderId="32" xfId="7" applyFont="1" applyFill="1" applyBorder="1" applyAlignment="1" applyProtection="1">
      <alignment horizontal="center" vertical="center"/>
    </xf>
    <xf numFmtId="185" fontId="20" fillId="3" borderId="30" xfId="9" applyNumberFormat="1" applyFont="1" applyFill="1" applyBorder="1" applyAlignment="1" applyProtection="1">
      <alignment horizontal="right" vertical="center" shrinkToFit="1"/>
    </xf>
    <xf numFmtId="185" fontId="20" fillId="3" borderId="28" xfId="9" applyNumberFormat="1" applyFont="1" applyFill="1" applyBorder="1" applyAlignment="1" applyProtection="1">
      <alignment horizontal="right" vertical="center" shrinkToFit="1"/>
    </xf>
    <xf numFmtId="185" fontId="20" fillId="3" borderId="141" xfId="9" applyNumberFormat="1" applyFont="1" applyFill="1" applyBorder="1" applyAlignment="1" applyProtection="1">
      <alignment horizontal="right" vertical="center" shrinkToFit="1"/>
    </xf>
    <xf numFmtId="185" fontId="20" fillId="3" borderId="142" xfId="9" applyNumberFormat="1" applyFont="1" applyFill="1" applyBorder="1" applyAlignment="1" applyProtection="1">
      <alignment horizontal="right" vertical="center" shrinkToFit="1"/>
    </xf>
    <xf numFmtId="185" fontId="20" fillId="3" borderId="143" xfId="9" applyNumberFormat="1" applyFont="1" applyFill="1" applyBorder="1" applyAlignment="1" applyProtection="1">
      <alignment horizontal="right" vertical="center" shrinkToFit="1"/>
    </xf>
    <xf numFmtId="185" fontId="20" fillId="3" borderId="144" xfId="9" applyNumberFormat="1" applyFont="1" applyFill="1" applyBorder="1" applyAlignment="1" applyProtection="1">
      <alignment horizontal="right" vertical="center" shrinkToFit="1"/>
    </xf>
    <xf numFmtId="185" fontId="20" fillId="3" borderId="145" xfId="9" applyNumberFormat="1" applyFont="1" applyFill="1" applyBorder="1" applyAlignment="1" applyProtection="1">
      <alignment horizontal="right" vertical="center" shrinkToFit="1"/>
    </xf>
    <xf numFmtId="0" fontId="20" fillId="3" borderId="45" xfId="7" applyFont="1" applyFill="1" applyBorder="1" applyAlignment="1" applyProtection="1">
      <alignment horizontal="center" vertical="center"/>
    </xf>
    <xf numFmtId="0" fontId="20" fillId="3" borderId="40" xfId="7" applyFont="1" applyFill="1" applyBorder="1" applyAlignment="1" applyProtection="1">
      <alignment horizontal="center" vertical="center"/>
    </xf>
    <xf numFmtId="185" fontId="20" fillId="3" borderId="115" xfId="9" applyNumberFormat="1" applyFont="1" applyFill="1" applyBorder="1" applyAlignment="1" applyProtection="1">
      <alignment horizontal="right" vertical="center" shrinkToFit="1"/>
    </xf>
    <xf numFmtId="185" fontId="20" fillId="3" borderId="54" xfId="9" applyNumberFormat="1" applyFont="1" applyFill="1" applyBorder="1" applyAlignment="1" applyProtection="1">
      <alignment horizontal="right" vertical="center" shrinkToFit="1"/>
    </xf>
    <xf numFmtId="185" fontId="20" fillId="3" borderId="169" xfId="9" applyNumberFormat="1" applyFont="1" applyFill="1" applyBorder="1" applyAlignment="1" applyProtection="1">
      <alignment horizontal="right" vertical="center" shrinkToFit="1"/>
    </xf>
    <xf numFmtId="0" fontId="20" fillId="3" borderId="44" xfId="7" applyFont="1" applyFill="1" applyBorder="1" applyProtection="1">
      <alignment vertical="center"/>
    </xf>
    <xf numFmtId="0" fontId="20" fillId="3" borderId="45" xfId="7" applyFont="1" applyFill="1" applyBorder="1" applyProtection="1">
      <alignment vertical="center"/>
    </xf>
    <xf numFmtId="0" fontId="20" fillId="3" borderId="40" xfId="7" applyFont="1" applyFill="1" applyBorder="1" applyProtection="1">
      <alignment vertical="center"/>
    </xf>
    <xf numFmtId="185" fontId="20" fillId="3" borderId="72" xfId="9" applyNumberFormat="1" applyFont="1" applyFill="1" applyBorder="1" applyAlignment="1" applyProtection="1">
      <alignment horizontal="right" vertical="center" shrinkToFit="1"/>
    </xf>
    <xf numFmtId="185" fontId="20" fillId="3" borderId="0" xfId="9" applyNumberFormat="1" applyFont="1" applyFill="1" applyBorder="1" applyAlignment="1" applyProtection="1">
      <alignment horizontal="right" vertical="center" shrinkToFit="1"/>
    </xf>
    <xf numFmtId="185" fontId="20" fillId="3" borderId="18" xfId="9" applyNumberFormat="1" applyFont="1" applyFill="1" applyBorder="1" applyAlignment="1" applyProtection="1">
      <alignment horizontal="right" vertical="center" shrinkToFit="1"/>
    </xf>
    <xf numFmtId="0" fontId="20" fillId="3" borderId="36" xfId="7" applyFont="1" applyFill="1" applyBorder="1" applyProtection="1">
      <alignment vertical="center"/>
    </xf>
    <xf numFmtId="0" fontId="20" fillId="3" borderId="37" xfId="7" applyFont="1" applyFill="1" applyBorder="1" applyProtection="1">
      <alignment vertical="center"/>
    </xf>
    <xf numFmtId="0" fontId="20" fillId="3" borderId="32" xfId="7" applyFont="1" applyFill="1" applyBorder="1" applyProtection="1">
      <alignment vertical="center"/>
    </xf>
    <xf numFmtId="186" fontId="20" fillId="3" borderId="34" xfId="9" applyNumberFormat="1" applyFont="1" applyFill="1" applyBorder="1" applyAlignment="1" applyProtection="1">
      <alignment horizontal="right" vertical="center" shrinkToFit="1"/>
    </xf>
    <xf numFmtId="186" fontId="20" fillId="3" borderId="37" xfId="9" applyNumberFormat="1" applyFont="1" applyFill="1" applyBorder="1" applyAlignment="1" applyProtection="1">
      <alignment horizontal="right" vertical="center" shrinkToFit="1"/>
    </xf>
    <xf numFmtId="186" fontId="20" fillId="3" borderId="32" xfId="9" applyNumberFormat="1" applyFont="1" applyFill="1" applyBorder="1" applyAlignment="1" applyProtection="1">
      <alignment horizontal="right" vertical="center" shrinkToFit="1"/>
    </xf>
    <xf numFmtId="0" fontId="20" fillId="3" borderId="48" xfId="7" applyFont="1" applyFill="1" applyBorder="1" applyAlignment="1" applyProtection="1">
      <alignment horizontal="center" vertical="center"/>
    </xf>
    <xf numFmtId="0" fontId="20" fillId="3" borderId="49" xfId="7" applyFont="1" applyFill="1" applyBorder="1" applyAlignment="1" applyProtection="1">
      <alignment horizontal="center" vertical="center"/>
    </xf>
    <xf numFmtId="0" fontId="20" fillId="3" borderId="50" xfId="7" applyFont="1" applyFill="1" applyBorder="1" applyAlignment="1" applyProtection="1">
      <alignment horizontal="center" vertical="center"/>
    </xf>
    <xf numFmtId="0" fontId="20" fillId="3" borderId="51" xfId="7" applyFont="1" applyFill="1" applyBorder="1" applyAlignment="1" applyProtection="1">
      <alignment horizontal="center" vertical="center"/>
    </xf>
    <xf numFmtId="0" fontId="20" fillId="3" borderId="15" xfId="7" applyFont="1" applyFill="1" applyBorder="1" applyProtection="1">
      <alignment vertical="center"/>
    </xf>
    <xf numFmtId="0" fontId="20" fillId="3" borderId="0" xfId="7" applyFont="1" applyFill="1" applyBorder="1" applyProtection="1">
      <alignment vertical="center"/>
    </xf>
    <xf numFmtId="0" fontId="20" fillId="3" borderId="13" xfId="7" applyFont="1" applyFill="1" applyBorder="1" applyProtection="1">
      <alignment vertical="center"/>
    </xf>
    <xf numFmtId="184" fontId="20" fillId="3" borderId="139" xfId="9" applyNumberFormat="1" applyFont="1" applyFill="1" applyBorder="1" applyAlignment="1" applyProtection="1">
      <alignment horizontal="right" vertical="center" shrinkToFit="1"/>
    </xf>
    <xf numFmtId="184" fontId="20" fillId="3" borderId="70" xfId="9" applyNumberFormat="1" applyFont="1" applyFill="1" applyBorder="1" applyAlignment="1" applyProtection="1">
      <alignment horizontal="right" vertical="center" shrinkToFit="1"/>
    </xf>
    <xf numFmtId="0" fontId="20" fillId="3" borderId="17" xfId="7" applyFont="1" applyFill="1" applyBorder="1" applyProtection="1">
      <alignment vertical="center"/>
    </xf>
    <xf numFmtId="187" fontId="20" fillId="3" borderId="15" xfId="9" applyNumberFormat="1" applyFont="1" applyFill="1" applyBorder="1" applyAlignment="1" applyProtection="1">
      <alignment horizontal="right" vertical="center" shrinkToFit="1"/>
    </xf>
    <xf numFmtId="187" fontId="20" fillId="3" borderId="0" xfId="9" applyNumberFormat="1" applyFont="1" applyFill="1" applyBorder="1" applyAlignment="1" applyProtection="1">
      <alignment horizontal="right" vertical="center" shrinkToFit="1"/>
    </xf>
    <xf numFmtId="187" fontId="20" fillId="3" borderId="13" xfId="9" applyNumberFormat="1" applyFont="1" applyFill="1" applyBorder="1" applyAlignment="1" applyProtection="1">
      <alignment horizontal="right" vertical="center" shrinkToFit="1"/>
    </xf>
    <xf numFmtId="187" fontId="20" fillId="3" borderId="0" xfId="9" applyNumberFormat="1" applyFont="1" applyFill="1" applyAlignment="1" applyProtection="1">
      <alignment horizontal="right" vertical="center" shrinkToFit="1"/>
    </xf>
    <xf numFmtId="187" fontId="20" fillId="3" borderId="18" xfId="9" applyNumberFormat="1" applyFont="1" applyFill="1" applyBorder="1" applyAlignment="1" applyProtection="1">
      <alignment horizontal="right" vertical="center" shrinkToFit="1"/>
    </xf>
    <xf numFmtId="0" fontId="20" fillId="3" borderId="17" xfId="7" applyFont="1" applyFill="1" applyBorder="1" applyAlignment="1" applyProtection="1">
      <alignment horizontal="left" vertical="center"/>
    </xf>
    <xf numFmtId="0" fontId="20" fillId="3" borderId="0" xfId="7" applyFont="1" applyFill="1" applyBorder="1" applyAlignment="1" applyProtection="1">
      <alignment horizontal="left" vertical="center"/>
    </xf>
    <xf numFmtId="0" fontId="20" fillId="3" borderId="0" xfId="7" applyFont="1" applyFill="1" applyBorder="1" applyAlignment="1" applyProtection="1">
      <alignment horizontal="right" vertical="center" wrapText="1"/>
    </xf>
    <xf numFmtId="0" fontId="20" fillId="3" borderId="0" xfId="7" applyFont="1" applyFill="1" applyBorder="1" applyAlignment="1" applyProtection="1">
      <alignment horizontal="right" vertical="center"/>
    </xf>
    <xf numFmtId="0" fontId="20" fillId="3" borderId="13" xfId="7" applyFont="1" applyFill="1" applyBorder="1" applyAlignment="1" applyProtection="1">
      <alignment horizontal="right" vertical="center"/>
    </xf>
    <xf numFmtId="184" fontId="20" fillId="3" borderId="15" xfId="9" applyNumberFormat="1" applyFont="1" applyFill="1" applyBorder="1" applyAlignment="1" applyProtection="1">
      <alignment horizontal="right" vertical="center" shrinkToFit="1"/>
    </xf>
    <xf numFmtId="184" fontId="20" fillId="3" borderId="0" xfId="9" applyNumberFormat="1" applyFont="1" applyFill="1" applyBorder="1" applyAlignment="1" applyProtection="1">
      <alignment horizontal="right" vertical="center" shrinkToFit="1"/>
    </xf>
    <xf numFmtId="184" fontId="20" fillId="3" borderId="69" xfId="9" applyNumberFormat="1" applyFont="1" applyFill="1" applyBorder="1" applyAlignment="1" applyProtection="1">
      <alignment horizontal="right" vertical="center" shrinkToFit="1"/>
    </xf>
    <xf numFmtId="184" fontId="20" fillId="3" borderId="72" xfId="9" applyNumberFormat="1" applyFont="1" applyFill="1" applyBorder="1" applyAlignment="1" applyProtection="1">
      <alignment horizontal="right" vertical="center" shrinkToFit="1"/>
    </xf>
    <xf numFmtId="185" fontId="20" fillId="3" borderId="160" xfId="9" applyNumberFormat="1" applyFont="1" applyFill="1" applyBorder="1" applyAlignment="1" applyProtection="1">
      <alignment horizontal="right" vertical="center" shrinkToFit="1"/>
    </xf>
    <xf numFmtId="185" fontId="20" fillId="3" borderId="161" xfId="9" applyNumberFormat="1" applyFont="1" applyFill="1" applyBorder="1" applyAlignment="1" applyProtection="1">
      <alignment horizontal="right" vertical="center" shrinkToFit="1"/>
    </xf>
    <xf numFmtId="185" fontId="20" fillId="3" borderId="162" xfId="9" applyNumberFormat="1" applyFont="1" applyFill="1" applyBorder="1" applyAlignment="1" applyProtection="1">
      <alignment horizontal="right" vertical="center" shrinkToFit="1"/>
    </xf>
    <xf numFmtId="186" fontId="20" fillId="3" borderId="15" xfId="9" applyNumberFormat="1" applyFont="1" applyFill="1" applyBorder="1" applyAlignment="1" applyProtection="1">
      <alignment horizontal="right" vertical="center" shrinkToFit="1"/>
    </xf>
    <xf numFmtId="186" fontId="20" fillId="3" borderId="0" xfId="9" applyNumberFormat="1" applyFont="1" applyFill="1" applyBorder="1" applyAlignment="1" applyProtection="1">
      <alignment horizontal="right" vertical="center" shrinkToFit="1"/>
    </xf>
    <xf numFmtId="186" fontId="20" fillId="3" borderId="13" xfId="9" applyNumberFormat="1" applyFont="1" applyFill="1" applyBorder="1" applyAlignment="1" applyProtection="1">
      <alignment horizontal="right" vertical="center" shrinkToFit="1"/>
    </xf>
    <xf numFmtId="186" fontId="20" fillId="3" borderId="0" xfId="9" applyNumberFormat="1" applyFont="1" applyFill="1" applyAlignment="1" applyProtection="1">
      <alignment horizontal="right" vertical="center" shrinkToFit="1"/>
    </xf>
    <xf numFmtId="186" fontId="20" fillId="3" borderId="18" xfId="9" applyNumberFormat="1" applyFont="1" applyFill="1" applyBorder="1" applyAlignment="1" applyProtection="1">
      <alignment horizontal="right" vertical="center" shrinkToFit="1"/>
    </xf>
    <xf numFmtId="0" fontId="20" fillId="3" borderId="36" xfId="7" applyFont="1" applyFill="1" applyBorder="1" applyAlignment="1" applyProtection="1">
      <alignment horizontal="left" vertical="center"/>
    </xf>
    <xf numFmtId="0" fontId="20" fillId="3" borderId="37" xfId="7" applyFont="1" applyFill="1" applyBorder="1" applyAlignment="1" applyProtection="1">
      <alignment horizontal="left" vertical="center"/>
    </xf>
    <xf numFmtId="0" fontId="20" fillId="3" borderId="37" xfId="7" applyFont="1" applyFill="1" applyBorder="1" applyAlignment="1" applyProtection="1">
      <alignment horizontal="right" vertical="center"/>
    </xf>
    <xf numFmtId="0" fontId="20" fillId="3" borderId="32" xfId="7" applyFont="1" applyFill="1" applyBorder="1" applyAlignment="1" applyProtection="1">
      <alignment horizontal="right" vertical="center"/>
    </xf>
    <xf numFmtId="184" fontId="20" fillId="3" borderId="136" xfId="9" applyNumberFormat="1" applyFont="1" applyFill="1" applyBorder="1" applyAlignment="1" applyProtection="1">
      <alignment horizontal="right" vertical="center" shrinkToFit="1"/>
    </xf>
    <xf numFmtId="184" fontId="20" fillId="3" borderId="67" xfId="9" applyNumberFormat="1" applyFont="1" applyFill="1" applyBorder="1" applyAlignment="1" applyProtection="1">
      <alignment horizontal="right" vertical="center" shrinkToFit="1"/>
    </xf>
    <xf numFmtId="185" fontId="20" fillId="3" borderId="67" xfId="9" applyNumberFormat="1" applyFont="1" applyFill="1" applyBorder="1" applyAlignment="1" applyProtection="1">
      <alignment horizontal="right" vertical="center" shrinkToFit="1"/>
    </xf>
    <xf numFmtId="185" fontId="20" fillId="3" borderId="138" xfId="9" applyNumberFormat="1" applyFont="1" applyFill="1" applyBorder="1" applyAlignment="1" applyProtection="1">
      <alignment horizontal="right" vertical="center" shrinkToFit="1"/>
    </xf>
    <xf numFmtId="0" fontId="20" fillId="3" borderId="15" xfId="7" applyFont="1" applyFill="1" applyBorder="1" applyAlignment="1" applyProtection="1">
      <alignment vertical="center"/>
    </xf>
    <xf numFmtId="0" fontId="20" fillId="3" borderId="0" xfId="7" applyFont="1" applyFill="1" applyBorder="1" applyAlignment="1" applyProtection="1">
      <alignment vertical="center"/>
    </xf>
    <xf numFmtId="0" fontId="20" fillId="3" borderId="13" xfId="7" applyFont="1" applyFill="1" applyBorder="1" applyAlignment="1" applyProtection="1">
      <alignment vertical="center"/>
    </xf>
    <xf numFmtId="0" fontId="20" fillId="3" borderId="64" xfId="7" applyFont="1" applyFill="1" applyBorder="1" applyAlignment="1" applyProtection="1">
      <alignment horizontal="center" vertical="center"/>
    </xf>
    <xf numFmtId="185" fontId="20" fillId="3" borderId="75" xfId="9" applyNumberFormat="1" applyFont="1" applyFill="1" applyBorder="1" applyAlignment="1" applyProtection="1">
      <alignment horizontal="right" vertical="center" shrinkToFit="1"/>
    </xf>
    <xf numFmtId="185" fontId="20" fillId="3" borderId="20" xfId="9" applyNumberFormat="1" applyFont="1" applyFill="1" applyBorder="1" applyAlignment="1" applyProtection="1">
      <alignment horizontal="right" vertical="center" shrinkToFit="1"/>
    </xf>
    <xf numFmtId="185" fontId="20" fillId="3" borderId="21" xfId="9" applyNumberFormat="1" applyFont="1" applyFill="1" applyBorder="1" applyAlignment="1" applyProtection="1">
      <alignment horizontal="right" vertical="center" shrinkToFit="1"/>
    </xf>
    <xf numFmtId="0" fontId="20" fillId="3" borderId="37" xfId="7" applyFont="1" applyFill="1" applyBorder="1" applyAlignment="1" applyProtection="1">
      <alignment horizontal="center" vertical="center" wrapText="1"/>
    </xf>
    <xf numFmtId="0" fontId="20" fillId="3" borderId="32" xfId="7" applyFont="1" applyFill="1" applyBorder="1" applyAlignment="1" applyProtection="1">
      <alignment horizontal="center" vertical="center" wrapText="1"/>
    </xf>
    <xf numFmtId="0" fontId="20" fillId="3" borderId="0" xfId="7" applyFont="1" applyFill="1" applyBorder="1" applyAlignment="1" applyProtection="1">
      <alignment horizontal="center" vertical="center" wrapText="1"/>
    </xf>
    <xf numFmtId="0" fontId="20" fillId="3" borderId="13" xfId="7" applyFont="1" applyFill="1" applyBorder="1" applyAlignment="1" applyProtection="1">
      <alignment horizontal="center" vertical="center" wrapText="1"/>
    </xf>
    <xf numFmtId="0" fontId="20" fillId="3" borderId="45" xfId="7" applyFont="1" applyFill="1" applyBorder="1" applyAlignment="1" applyProtection="1">
      <alignment horizontal="center" vertical="center" wrapText="1"/>
    </xf>
    <xf numFmtId="0" fontId="20" fillId="3" borderId="40" xfId="7" applyFont="1" applyFill="1" applyBorder="1" applyAlignment="1" applyProtection="1">
      <alignment horizontal="center" vertical="center" wrapText="1"/>
    </xf>
    <xf numFmtId="0" fontId="20" fillId="3" borderId="34" xfId="7" applyFont="1" applyFill="1" applyBorder="1" applyProtection="1">
      <alignment vertical="center"/>
    </xf>
    <xf numFmtId="186" fontId="20" fillId="3" borderId="38" xfId="9" applyNumberFormat="1" applyFont="1" applyFill="1" applyBorder="1" applyAlignment="1" applyProtection="1">
      <alignment horizontal="right" vertical="center" shrinkToFit="1"/>
    </xf>
    <xf numFmtId="0" fontId="20" fillId="3" borderId="42" xfId="7" applyFont="1" applyFill="1" applyBorder="1" applyProtection="1">
      <alignment vertical="center"/>
    </xf>
    <xf numFmtId="184" fontId="20" fillId="3" borderId="154" xfId="9" applyNumberFormat="1" applyFont="1" applyFill="1" applyBorder="1" applyAlignment="1" applyProtection="1">
      <alignment horizontal="right" vertical="center" shrinkToFit="1"/>
    </xf>
    <xf numFmtId="184" fontId="20" fillId="3" borderId="155" xfId="9" applyNumberFormat="1" applyFont="1" applyFill="1" applyBorder="1" applyAlignment="1" applyProtection="1">
      <alignment horizontal="right" vertical="center" shrinkToFit="1"/>
    </xf>
    <xf numFmtId="185" fontId="20" fillId="3" borderId="155" xfId="9" applyNumberFormat="1" applyFont="1" applyFill="1" applyBorder="1" applyAlignment="1" applyProtection="1">
      <alignment horizontal="right" vertical="center" shrinkToFit="1"/>
    </xf>
    <xf numFmtId="185" fontId="20" fillId="3" borderId="156" xfId="9" applyNumberFormat="1" applyFont="1" applyFill="1" applyBorder="1" applyAlignment="1" applyProtection="1">
      <alignment horizontal="right" vertical="center" shrinkToFit="1"/>
    </xf>
    <xf numFmtId="185" fontId="20" fillId="3" borderId="70" xfId="9" applyNumberFormat="1" applyFont="1" applyFill="1" applyBorder="1" applyAlignment="1" applyProtection="1">
      <alignment horizontal="right" vertical="center" shrinkToFit="1"/>
    </xf>
    <xf numFmtId="185" fontId="20" fillId="3" borderId="140" xfId="9" applyNumberFormat="1" applyFont="1" applyFill="1" applyBorder="1" applyAlignment="1" applyProtection="1">
      <alignment horizontal="right" vertical="center" shrinkToFit="1"/>
    </xf>
    <xf numFmtId="0" fontId="20" fillId="3" borderId="25" xfId="7" applyFont="1" applyFill="1" applyBorder="1" applyAlignment="1" applyProtection="1">
      <alignment vertical="center"/>
    </xf>
    <xf numFmtId="0" fontId="20" fillId="3" borderId="20" xfId="7" applyFont="1" applyFill="1" applyBorder="1" applyAlignment="1" applyProtection="1">
      <alignment vertical="center"/>
    </xf>
    <xf numFmtId="0" fontId="20" fillId="3" borderId="23" xfId="7" applyFont="1" applyFill="1" applyBorder="1" applyAlignment="1" applyProtection="1">
      <alignment vertical="center"/>
    </xf>
    <xf numFmtId="0" fontId="20" fillId="3" borderId="15" xfId="9" applyFont="1" applyFill="1" applyBorder="1" applyAlignment="1" applyProtection="1">
      <alignment horizontal="left" vertical="center" shrinkToFit="1"/>
    </xf>
    <xf numFmtId="0" fontId="20" fillId="3" borderId="0" xfId="9" applyFont="1" applyFill="1" applyBorder="1" applyAlignment="1" applyProtection="1">
      <alignment horizontal="left" vertical="center" shrinkToFit="1"/>
    </xf>
    <xf numFmtId="0" fontId="20" fillId="3" borderId="13" xfId="9" applyFont="1" applyFill="1" applyBorder="1" applyAlignment="1" applyProtection="1">
      <alignment horizontal="left" vertical="center" shrinkToFit="1"/>
    </xf>
    <xf numFmtId="185" fontId="20" fillId="3" borderId="113" xfId="9" applyNumberFormat="1" applyFont="1" applyFill="1" applyBorder="1" applyAlignment="1" applyProtection="1">
      <alignment horizontal="right" vertical="center" shrinkToFit="1"/>
    </xf>
    <xf numFmtId="185" fontId="20" fillId="3" borderId="114" xfId="9" applyNumberFormat="1" applyFont="1" applyFill="1" applyBorder="1" applyAlignment="1" applyProtection="1">
      <alignment horizontal="right" vertical="center" shrinkToFit="1"/>
    </xf>
    <xf numFmtId="185" fontId="20" fillId="3" borderId="153" xfId="9" applyNumberFormat="1" applyFont="1" applyFill="1" applyBorder="1" applyAlignment="1" applyProtection="1">
      <alignment horizontal="right" vertical="center" shrinkToFit="1"/>
    </xf>
    <xf numFmtId="0" fontId="20" fillId="3" borderId="61" xfId="7" applyFont="1" applyFill="1" applyBorder="1" applyAlignment="1" applyProtection="1">
      <alignment horizontal="left" vertical="center" wrapText="1"/>
    </xf>
    <xf numFmtId="0" fontId="20" fillId="3" borderId="54" xfId="7" applyFont="1" applyFill="1" applyBorder="1" applyAlignment="1" applyProtection="1">
      <alignment horizontal="left" vertical="center"/>
    </xf>
    <xf numFmtId="0" fontId="20" fillId="3" borderId="55" xfId="7" applyFont="1" applyFill="1" applyBorder="1" applyAlignment="1" applyProtection="1">
      <alignment horizontal="left" vertical="center"/>
    </xf>
    <xf numFmtId="0" fontId="20" fillId="3" borderId="28" xfId="7" applyFont="1" applyFill="1" applyBorder="1" applyAlignment="1" applyProtection="1">
      <alignment horizontal="center" vertical="center" wrapText="1"/>
    </xf>
    <xf numFmtId="0" fontId="22" fillId="3" borderId="29" xfId="7" applyFont="1" applyFill="1" applyBorder="1" applyAlignment="1" applyProtection="1">
      <alignment horizontal="center" vertical="center"/>
    </xf>
    <xf numFmtId="184" fontId="20" fillId="3" borderId="149" xfId="9" applyNumberFormat="1" applyFont="1" applyFill="1" applyBorder="1" applyAlignment="1" applyProtection="1">
      <alignment horizontal="right" vertical="center" shrinkToFit="1"/>
    </xf>
    <xf numFmtId="184" fontId="20" fillId="3" borderId="150" xfId="9" applyNumberFormat="1" applyFont="1" applyFill="1" applyBorder="1" applyAlignment="1" applyProtection="1">
      <alignment horizontal="right" vertical="center" shrinkToFit="1"/>
    </xf>
    <xf numFmtId="185" fontId="20" fillId="3" borderId="147" xfId="9" applyNumberFormat="1" applyFont="1" applyFill="1" applyBorder="1" applyAlignment="1" applyProtection="1">
      <alignment horizontal="right" vertical="center" shrinkToFit="1"/>
    </xf>
    <xf numFmtId="0" fontId="20" fillId="3" borderId="15" xfId="7" applyFont="1" applyFill="1" applyBorder="1" applyAlignment="1" applyProtection="1">
      <alignment vertical="center" shrinkToFit="1"/>
    </xf>
    <xf numFmtId="0" fontId="20" fillId="3" borderId="0" xfId="7" applyFont="1" applyFill="1" applyBorder="1" applyAlignment="1" applyProtection="1">
      <alignment vertical="center" shrinkToFit="1"/>
    </xf>
    <xf numFmtId="0" fontId="20" fillId="3" borderId="13" xfId="7" applyFont="1" applyFill="1" applyBorder="1" applyAlignment="1" applyProtection="1">
      <alignment vertical="center" shrinkToFit="1"/>
    </xf>
    <xf numFmtId="0" fontId="20" fillId="3" borderId="25" xfId="7" applyFont="1" applyFill="1" applyBorder="1" applyProtection="1">
      <alignment vertical="center"/>
    </xf>
    <xf numFmtId="0" fontId="20" fillId="3" borderId="20" xfId="7" applyFont="1" applyFill="1" applyBorder="1" applyProtection="1">
      <alignment vertical="center"/>
    </xf>
    <xf numFmtId="0" fontId="20" fillId="3" borderId="23" xfId="7" applyFont="1" applyFill="1" applyBorder="1" applyProtection="1">
      <alignment vertical="center"/>
    </xf>
    <xf numFmtId="185" fontId="20" fillId="3" borderId="71" xfId="9" applyNumberFormat="1" applyFont="1" applyFill="1" applyBorder="1" applyAlignment="1" applyProtection="1">
      <alignment horizontal="right" vertical="center" shrinkToFit="1"/>
    </xf>
    <xf numFmtId="185" fontId="20" fillId="3" borderId="14" xfId="9" applyNumberFormat="1" applyFont="1" applyFill="1" applyBorder="1" applyAlignment="1" applyProtection="1">
      <alignment horizontal="right" vertical="center" shrinkToFit="1"/>
    </xf>
    <xf numFmtId="0" fontId="20" fillId="3" borderId="34" xfId="7" applyFont="1" applyFill="1" applyBorder="1" applyAlignment="1" applyProtection="1">
      <alignment horizontal="center" vertical="center" wrapText="1"/>
    </xf>
    <xf numFmtId="0" fontId="20" fillId="3" borderId="15" xfId="7" applyFont="1" applyFill="1" applyBorder="1" applyAlignment="1" applyProtection="1">
      <alignment horizontal="center" vertical="center" wrapText="1"/>
    </xf>
    <xf numFmtId="0" fontId="20" fillId="3" borderId="20" xfId="7" applyFont="1" applyFill="1" applyBorder="1" applyAlignment="1" applyProtection="1">
      <alignment horizontal="center" vertical="center" wrapText="1"/>
    </xf>
    <xf numFmtId="0" fontId="20" fillId="3" borderId="23" xfId="7" applyFont="1" applyFill="1" applyBorder="1" applyAlignment="1" applyProtection="1">
      <alignment horizontal="center" vertical="center" wrapText="1"/>
    </xf>
    <xf numFmtId="0" fontId="20" fillId="3" borderId="34" xfId="9" applyFont="1" applyFill="1" applyBorder="1" applyAlignment="1" applyProtection="1">
      <alignment horizontal="left" vertical="center" shrinkToFit="1"/>
    </xf>
    <xf numFmtId="0" fontId="20" fillId="3" borderId="37" xfId="9" applyFont="1" applyFill="1" applyBorder="1" applyAlignment="1" applyProtection="1">
      <alignment horizontal="left" vertical="center" shrinkToFit="1"/>
    </xf>
    <xf numFmtId="0" fontId="20" fillId="3" borderId="32" xfId="9" applyFont="1" applyFill="1" applyBorder="1" applyAlignment="1" applyProtection="1">
      <alignment horizontal="left" vertical="center" shrinkToFit="1"/>
    </xf>
    <xf numFmtId="184" fontId="20" fillId="3" borderId="146" xfId="9" applyNumberFormat="1" applyFont="1" applyFill="1" applyBorder="1" applyAlignment="1" applyProtection="1">
      <alignment horizontal="right" vertical="center" shrinkToFit="1"/>
    </xf>
    <xf numFmtId="184" fontId="20" fillId="3" borderId="74" xfId="9" applyNumberFormat="1" applyFont="1" applyFill="1" applyBorder="1" applyAlignment="1" applyProtection="1">
      <alignment horizontal="right" vertical="center" shrinkToFit="1"/>
    </xf>
    <xf numFmtId="185" fontId="20" fillId="3" borderId="148" xfId="9" applyNumberFormat="1" applyFont="1" applyFill="1" applyBorder="1" applyAlignment="1" applyProtection="1">
      <alignment horizontal="right" vertical="center" shrinkToFit="1"/>
    </xf>
    <xf numFmtId="185" fontId="20" fillId="3" borderId="24" xfId="9" applyNumberFormat="1" applyFont="1" applyFill="1" applyBorder="1" applyAlignment="1" applyProtection="1">
      <alignment horizontal="right" vertical="center" shrinkToFit="1"/>
    </xf>
    <xf numFmtId="185" fontId="20" fillId="3" borderId="137" xfId="9" applyNumberFormat="1" applyFont="1" applyFill="1" applyBorder="1" applyAlignment="1" applyProtection="1">
      <alignment horizontal="right" vertical="center" shrinkToFit="1"/>
    </xf>
    <xf numFmtId="185" fontId="20" fillId="3" borderId="33" xfId="9" applyNumberFormat="1" applyFont="1" applyFill="1" applyBorder="1" applyAlignment="1" applyProtection="1">
      <alignment horizontal="right" vertical="center" shrinkToFit="1"/>
    </xf>
    <xf numFmtId="0" fontId="20" fillId="3" borderId="36" xfId="7" applyFont="1" applyFill="1" applyBorder="1" applyAlignment="1" applyProtection="1">
      <alignment horizontal="center" vertical="center" textRotation="255" wrapText="1"/>
    </xf>
    <xf numFmtId="0" fontId="20" fillId="3" borderId="32" xfId="7" applyFont="1" applyFill="1" applyBorder="1" applyAlignment="1" applyProtection="1">
      <alignment horizontal="center" vertical="center" textRotation="255" wrapText="1"/>
    </xf>
    <xf numFmtId="0" fontId="20" fillId="3" borderId="17" xfId="7" applyFont="1" applyFill="1" applyBorder="1" applyAlignment="1" applyProtection="1">
      <alignment horizontal="center" vertical="center" textRotation="255" wrapText="1"/>
    </xf>
    <xf numFmtId="0" fontId="20" fillId="3" borderId="13" xfId="7" applyFont="1" applyFill="1" applyBorder="1" applyAlignment="1" applyProtection="1">
      <alignment horizontal="center" vertical="center" textRotation="255" wrapText="1"/>
    </xf>
    <xf numFmtId="0" fontId="20" fillId="3" borderId="19" xfId="7" applyFont="1" applyFill="1" applyBorder="1" applyAlignment="1" applyProtection="1">
      <alignment horizontal="center" vertical="center" textRotation="255" wrapText="1"/>
    </xf>
    <xf numFmtId="0" fontId="20" fillId="3" borderId="23" xfId="7" applyFont="1" applyFill="1" applyBorder="1" applyAlignment="1" applyProtection="1">
      <alignment horizontal="center" vertical="center" textRotation="255" wrapText="1"/>
    </xf>
    <xf numFmtId="0" fontId="20" fillId="3" borderId="34" xfId="7" applyFont="1" applyFill="1" applyBorder="1" applyAlignment="1" applyProtection="1">
      <alignment vertical="center"/>
    </xf>
    <xf numFmtId="0" fontId="20" fillId="3" borderId="37" xfId="7" applyFont="1" applyFill="1" applyBorder="1" applyAlignment="1" applyProtection="1">
      <alignment vertical="center"/>
    </xf>
    <xf numFmtId="0" fontId="20" fillId="3" borderId="32" xfId="7" applyFont="1" applyFill="1" applyBorder="1" applyAlignment="1" applyProtection="1">
      <alignment vertical="center"/>
    </xf>
    <xf numFmtId="184" fontId="20" fillId="3" borderId="34" xfId="9" applyNumberFormat="1" applyFont="1" applyFill="1" applyBorder="1" applyAlignment="1" applyProtection="1">
      <alignment horizontal="right" vertical="center" shrinkToFit="1"/>
    </xf>
    <xf numFmtId="184" fontId="20" fillId="3" borderId="37" xfId="9" applyNumberFormat="1" applyFont="1" applyFill="1" applyBorder="1" applyAlignment="1" applyProtection="1">
      <alignment horizontal="right" vertical="center" shrinkToFit="1"/>
    </xf>
    <xf numFmtId="184" fontId="20" fillId="3" borderId="66" xfId="9" applyNumberFormat="1" applyFont="1" applyFill="1" applyBorder="1" applyAlignment="1" applyProtection="1">
      <alignment horizontal="right" vertical="center" shrinkToFit="1"/>
    </xf>
    <xf numFmtId="184" fontId="20" fillId="3" borderId="68" xfId="9" applyNumberFormat="1" applyFont="1" applyFill="1" applyBorder="1" applyAlignment="1" applyProtection="1">
      <alignment horizontal="right" vertical="center" shrinkToFit="1"/>
    </xf>
    <xf numFmtId="185" fontId="20" fillId="3" borderId="68" xfId="9" applyNumberFormat="1" applyFont="1" applyFill="1" applyBorder="1" applyAlignment="1" applyProtection="1">
      <alignment horizontal="right" vertical="center" shrinkToFit="1"/>
    </xf>
    <xf numFmtId="185" fontId="20" fillId="3" borderId="37" xfId="9" applyNumberFormat="1" applyFont="1" applyFill="1" applyBorder="1" applyAlignment="1" applyProtection="1">
      <alignment horizontal="right" vertical="center" shrinkToFit="1"/>
    </xf>
    <xf numFmtId="185" fontId="20" fillId="3" borderId="38" xfId="9" applyNumberFormat="1" applyFont="1" applyFill="1" applyBorder="1" applyAlignment="1" applyProtection="1">
      <alignment horizontal="right" vertical="center" shrinkToFit="1"/>
    </xf>
    <xf numFmtId="0" fontId="20" fillId="3" borderId="36" xfId="7" applyFont="1" applyFill="1" applyBorder="1" applyAlignment="1" applyProtection="1">
      <alignment horizontal="center" vertical="top" wrapText="1"/>
    </xf>
    <xf numFmtId="0" fontId="20" fillId="3" borderId="37" xfId="7" applyFont="1" applyFill="1" applyBorder="1" applyAlignment="1" applyProtection="1">
      <alignment horizontal="center" vertical="top" wrapText="1"/>
    </xf>
    <xf numFmtId="0" fontId="20" fillId="3" borderId="32" xfId="7" applyFont="1" applyFill="1" applyBorder="1" applyAlignment="1" applyProtection="1">
      <alignment horizontal="center" vertical="top" wrapText="1"/>
    </xf>
    <xf numFmtId="0" fontId="20" fillId="3" borderId="17" xfId="7" applyFont="1" applyFill="1" applyBorder="1" applyAlignment="1" applyProtection="1">
      <alignment horizontal="center" vertical="top" wrapText="1"/>
    </xf>
    <xf numFmtId="0" fontId="20" fillId="3" borderId="0" xfId="7" applyFont="1" applyFill="1" applyBorder="1" applyAlignment="1" applyProtection="1">
      <alignment horizontal="center" vertical="top" wrapText="1"/>
    </xf>
    <xf numFmtId="0" fontId="20" fillId="3" borderId="13" xfId="7" applyFont="1" applyFill="1" applyBorder="1" applyAlignment="1" applyProtection="1">
      <alignment horizontal="center" vertical="top" wrapText="1"/>
    </xf>
    <xf numFmtId="0" fontId="20" fillId="3" borderId="19" xfId="7" applyFont="1" applyFill="1" applyBorder="1" applyAlignment="1" applyProtection="1">
      <alignment horizontal="center" vertical="top" wrapText="1"/>
    </xf>
    <xf numFmtId="0" fontId="20" fillId="3" borderId="20" xfId="7" applyFont="1" applyFill="1" applyBorder="1" applyAlignment="1" applyProtection="1">
      <alignment horizontal="center" vertical="top" wrapText="1"/>
    </xf>
    <xf numFmtId="0" fontId="20" fillId="3" borderId="27" xfId="7" applyFont="1" applyFill="1" applyBorder="1" applyAlignment="1" applyProtection="1">
      <alignment horizontal="center" vertical="center"/>
    </xf>
    <xf numFmtId="0" fontId="20" fillId="3" borderId="28" xfId="7" applyFont="1" applyFill="1" applyBorder="1" applyAlignment="1" applyProtection="1">
      <alignment horizontal="center" vertical="center"/>
    </xf>
    <xf numFmtId="0" fontId="20" fillId="3" borderId="29" xfId="7" applyFont="1" applyFill="1" applyBorder="1" applyAlignment="1" applyProtection="1">
      <alignment horizontal="center" vertical="center"/>
    </xf>
    <xf numFmtId="0" fontId="20" fillId="3" borderId="30" xfId="7" applyFont="1" applyFill="1" applyBorder="1" applyAlignment="1" applyProtection="1">
      <alignment horizontal="center" vertical="center"/>
    </xf>
    <xf numFmtId="0" fontId="20" fillId="3" borderId="30" xfId="9" applyFont="1" applyFill="1" applyBorder="1" applyAlignment="1" applyProtection="1">
      <alignment horizontal="center" vertical="center"/>
    </xf>
    <xf numFmtId="0" fontId="20" fillId="3" borderId="28" xfId="9" applyFont="1" applyFill="1" applyBorder="1" applyAlignment="1" applyProtection="1">
      <alignment horizontal="center" vertical="center"/>
    </xf>
    <xf numFmtId="0" fontId="20" fillId="3" borderId="52" xfId="9" applyFont="1" applyFill="1" applyBorder="1" applyAlignment="1" applyProtection="1">
      <alignment horizontal="center" vertical="center"/>
    </xf>
    <xf numFmtId="184" fontId="20" fillId="3" borderId="30" xfId="9" applyNumberFormat="1" applyFont="1" applyFill="1" applyBorder="1" applyAlignment="1" applyProtection="1">
      <alignment horizontal="right" vertical="center" shrinkToFit="1"/>
    </xf>
    <xf numFmtId="184" fontId="20" fillId="3" borderId="28" xfId="9" applyNumberFormat="1" applyFont="1" applyFill="1" applyBorder="1" applyAlignment="1" applyProtection="1">
      <alignment horizontal="right" vertical="center" shrinkToFit="1"/>
    </xf>
    <xf numFmtId="184" fontId="20" fillId="3" borderId="141" xfId="9" applyNumberFormat="1" applyFont="1" applyFill="1" applyBorder="1" applyAlignment="1" applyProtection="1">
      <alignment horizontal="right" vertical="center" shrinkToFit="1"/>
    </xf>
    <xf numFmtId="0" fontId="20" fillId="3" borderId="0" xfId="7" applyFont="1" applyFill="1" applyProtection="1">
      <alignment vertical="center"/>
    </xf>
    <xf numFmtId="184" fontId="20" fillId="3" borderId="142" xfId="9" applyNumberFormat="1" applyFont="1" applyFill="1" applyBorder="1" applyAlignment="1" applyProtection="1">
      <alignment horizontal="right" vertical="center" shrinkToFit="1"/>
    </xf>
    <xf numFmtId="184" fontId="20" fillId="3" borderId="143" xfId="9" applyNumberFormat="1" applyFont="1" applyFill="1" applyBorder="1" applyAlignment="1" applyProtection="1">
      <alignment horizontal="right" vertical="center" shrinkToFit="1"/>
    </xf>
    <xf numFmtId="184" fontId="20" fillId="3" borderId="144" xfId="9" applyNumberFormat="1" applyFont="1" applyFill="1" applyBorder="1" applyAlignment="1" applyProtection="1">
      <alignment horizontal="right" vertical="center" shrinkToFit="1"/>
    </xf>
    <xf numFmtId="184" fontId="20" fillId="3" borderId="145" xfId="9" applyNumberFormat="1" applyFont="1" applyFill="1" applyBorder="1" applyAlignment="1" applyProtection="1">
      <alignment horizontal="right" vertical="center" shrinkToFit="1"/>
    </xf>
    <xf numFmtId="0" fontId="20" fillId="3" borderId="36" xfId="7" applyFont="1" applyFill="1" applyBorder="1" applyAlignment="1" applyProtection="1">
      <alignment horizontal="center" vertical="center" textRotation="255" shrinkToFit="1"/>
    </xf>
    <xf numFmtId="0" fontId="20" fillId="3" borderId="32" xfId="7" applyFont="1" applyFill="1" applyBorder="1" applyAlignment="1" applyProtection="1">
      <alignment horizontal="center" vertical="center" textRotation="255" shrinkToFit="1"/>
    </xf>
    <xf numFmtId="0" fontId="20" fillId="3" borderId="17" xfId="7" applyFont="1" applyFill="1" applyBorder="1" applyAlignment="1" applyProtection="1">
      <alignment horizontal="center" vertical="center" textRotation="255" shrinkToFit="1"/>
    </xf>
    <xf numFmtId="0" fontId="20" fillId="3" borderId="13" xfId="7" applyFont="1" applyFill="1" applyBorder="1" applyAlignment="1" applyProtection="1">
      <alignment horizontal="center" vertical="center" textRotation="255" shrinkToFit="1"/>
    </xf>
    <xf numFmtId="0" fontId="20" fillId="3" borderId="19" xfId="7" applyFont="1" applyFill="1" applyBorder="1" applyAlignment="1" applyProtection="1">
      <alignment horizontal="center" vertical="center" textRotation="255" shrinkToFit="1"/>
    </xf>
    <xf numFmtId="0" fontId="20" fillId="3" borderId="23" xfId="7" applyFont="1" applyFill="1" applyBorder="1" applyAlignment="1" applyProtection="1">
      <alignment horizontal="center" vertical="center" textRotation="255" shrinkToFit="1"/>
    </xf>
    <xf numFmtId="184" fontId="20" fillId="3" borderId="15" xfId="8" applyNumberFormat="1" applyFont="1" applyFill="1" applyBorder="1" applyAlignment="1" applyProtection="1">
      <alignment horizontal="right" vertical="center" shrinkToFit="1"/>
    </xf>
    <xf numFmtId="184" fontId="20" fillId="3" borderId="0" xfId="8" applyNumberFormat="1" applyFont="1" applyFill="1" applyBorder="1" applyAlignment="1" applyProtection="1">
      <alignment horizontal="right" vertical="center" shrinkToFit="1"/>
    </xf>
    <xf numFmtId="184" fontId="20" fillId="3" borderId="69" xfId="8" applyNumberFormat="1" applyFont="1" applyFill="1" applyBorder="1" applyAlignment="1" applyProtection="1">
      <alignment horizontal="right" vertical="center" shrinkToFit="1"/>
    </xf>
    <xf numFmtId="184" fontId="20" fillId="3" borderId="72" xfId="8" applyNumberFormat="1" applyFont="1" applyFill="1" applyBorder="1" applyAlignment="1" applyProtection="1">
      <alignment horizontal="right" vertical="center" shrinkToFit="1"/>
    </xf>
    <xf numFmtId="185" fontId="20" fillId="3" borderId="72" xfId="8" applyNumberFormat="1" applyFont="1" applyFill="1" applyBorder="1" applyAlignment="1" applyProtection="1">
      <alignment horizontal="right" vertical="center" shrinkToFit="1"/>
    </xf>
    <xf numFmtId="185" fontId="20" fillId="3" borderId="0" xfId="8" applyNumberFormat="1" applyFont="1" applyFill="1" applyBorder="1" applyAlignment="1" applyProtection="1">
      <alignment horizontal="right" vertical="center" shrinkToFit="1"/>
    </xf>
    <xf numFmtId="185" fontId="20" fillId="3" borderId="18" xfId="8" applyNumberFormat="1" applyFont="1" applyFill="1" applyBorder="1" applyAlignment="1" applyProtection="1">
      <alignment horizontal="right" vertical="center" shrinkToFit="1"/>
    </xf>
    <xf numFmtId="0" fontId="20" fillId="3" borderId="13" xfId="7" applyFont="1" applyFill="1" applyBorder="1" applyAlignment="1" applyProtection="1">
      <alignment horizontal="left" vertical="center"/>
    </xf>
    <xf numFmtId="0" fontId="20" fillId="3" borderId="34" xfId="7" applyFont="1" applyFill="1" applyBorder="1" applyAlignment="1" applyProtection="1">
      <alignment horizontal="center" vertical="center" textRotation="255" wrapText="1"/>
    </xf>
    <xf numFmtId="0" fontId="20" fillId="3" borderId="15" xfId="7" applyFont="1" applyFill="1" applyBorder="1" applyAlignment="1" applyProtection="1">
      <alignment horizontal="center" vertical="center" textRotation="255" wrapText="1"/>
    </xf>
    <xf numFmtId="0" fontId="20" fillId="3" borderId="25" xfId="7" applyFont="1" applyFill="1" applyBorder="1" applyAlignment="1" applyProtection="1">
      <alignment horizontal="center" vertical="center" textRotation="255" wrapText="1"/>
    </xf>
    <xf numFmtId="0" fontId="20" fillId="3" borderId="52" xfId="7" applyFont="1" applyFill="1" applyBorder="1" applyAlignment="1" applyProtection="1">
      <alignment horizontal="center" vertical="center"/>
    </xf>
    <xf numFmtId="0" fontId="20" fillId="3" borderId="36" xfId="7" applyFont="1" applyFill="1" applyBorder="1" applyAlignment="1" applyProtection="1">
      <alignment horizontal="center" vertical="top"/>
    </xf>
    <xf numFmtId="0" fontId="20" fillId="3" borderId="37" xfId="7" applyFont="1" applyFill="1" applyBorder="1" applyAlignment="1" applyProtection="1">
      <alignment horizontal="center" vertical="top"/>
    </xf>
    <xf numFmtId="0" fontId="20" fillId="3" borderId="32" xfId="7" applyFont="1" applyFill="1" applyBorder="1" applyAlignment="1" applyProtection="1">
      <alignment horizontal="center" vertical="top"/>
    </xf>
    <xf numFmtId="0" fontId="20" fillId="3" borderId="17" xfId="7" applyFont="1" applyFill="1" applyBorder="1" applyAlignment="1" applyProtection="1">
      <alignment horizontal="center" vertical="top"/>
    </xf>
    <xf numFmtId="0" fontId="20" fillId="3" borderId="0" xfId="7" applyFont="1" applyFill="1" applyBorder="1" applyAlignment="1" applyProtection="1">
      <alignment horizontal="center" vertical="top"/>
    </xf>
    <xf numFmtId="0" fontId="20" fillId="3" borderId="13" xfId="7" applyFont="1" applyFill="1" applyBorder="1" applyAlignment="1" applyProtection="1">
      <alignment horizontal="center" vertical="top"/>
    </xf>
    <xf numFmtId="0" fontId="20" fillId="3" borderId="19" xfId="7" applyFont="1" applyFill="1" applyBorder="1" applyAlignment="1" applyProtection="1">
      <alignment horizontal="center" vertical="top"/>
    </xf>
    <xf numFmtId="0" fontId="20" fillId="3" borderId="20" xfId="7" applyFont="1" applyFill="1" applyBorder="1" applyAlignment="1" applyProtection="1">
      <alignment horizontal="center" vertical="top"/>
    </xf>
    <xf numFmtId="0" fontId="20" fillId="3" borderId="65" xfId="7" applyFont="1" applyFill="1" applyBorder="1" applyAlignment="1" applyProtection="1">
      <alignment horizontal="center" vertical="center"/>
    </xf>
    <xf numFmtId="0" fontId="20" fillId="5" borderId="53" xfId="7" applyNumberFormat="1" applyFont="1" applyFill="1" applyBorder="1" applyAlignment="1" applyProtection="1">
      <alignment horizontal="left" vertical="center" shrinkToFit="1"/>
      <protection locked="0"/>
    </xf>
    <xf numFmtId="0" fontId="20" fillId="5" borderId="54" xfId="7" applyNumberFormat="1" applyFont="1" applyFill="1" applyBorder="1" applyAlignment="1" applyProtection="1">
      <alignment horizontal="left" vertical="center" shrinkToFit="1"/>
      <protection locked="0"/>
    </xf>
    <xf numFmtId="0" fontId="20" fillId="5" borderId="56" xfId="7" applyNumberFormat="1" applyFont="1" applyFill="1" applyBorder="1" applyAlignment="1" applyProtection="1">
      <alignment horizontal="left" vertical="center" shrinkToFit="1"/>
      <protection locked="0"/>
    </xf>
    <xf numFmtId="0" fontId="20" fillId="3" borderId="7" xfId="7" applyFont="1" applyFill="1" applyBorder="1" applyAlignment="1" applyProtection="1">
      <alignment horizontal="left" vertical="center" wrapText="1"/>
    </xf>
    <xf numFmtId="0" fontId="20" fillId="3" borderId="0" xfId="8" applyFont="1" applyFill="1" applyAlignment="1" applyProtection="1">
      <alignment horizontal="left" vertical="center"/>
    </xf>
    <xf numFmtId="0" fontId="20" fillId="3" borderId="19" xfId="7" applyFont="1" applyFill="1" applyBorder="1" applyAlignment="1" applyProtection="1">
      <alignment horizontal="center" vertical="center"/>
    </xf>
    <xf numFmtId="0" fontId="20" fillId="3" borderId="20" xfId="7" applyFont="1" applyFill="1" applyBorder="1" applyAlignment="1" applyProtection="1">
      <alignment horizontal="center" vertical="center"/>
    </xf>
    <xf numFmtId="0" fontId="20" fillId="3" borderId="21" xfId="7" applyFont="1" applyFill="1" applyBorder="1" applyAlignment="1" applyProtection="1">
      <alignment horizontal="center" vertical="center"/>
    </xf>
    <xf numFmtId="0" fontId="20" fillId="3" borderId="96" xfId="7" applyNumberFormat="1" applyFont="1" applyFill="1" applyBorder="1" applyAlignment="1" applyProtection="1">
      <alignment horizontal="left" vertical="center" shrinkToFit="1"/>
      <protection locked="0"/>
    </xf>
    <xf numFmtId="0" fontId="20" fillId="3" borderId="97" xfId="7" applyNumberFormat="1" applyFont="1" applyFill="1" applyBorder="1" applyAlignment="1" applyProtection="1">
      <alignment horizontal="left" vertical="center" shrinkToFit="1"/>
      <protection locked="0"/>
    </xf>
    <xf numFmtId="0" fontId="20" fillId="3" borderId="103" xfId="7" applyNumberFormat="1" applyFont="1" applyFill="1" applyBorder="1" applyAlignment="1" applyProtection="1">
      <alignment horizontal="left" vertical="center" shrinkToFit="1"/>
      <protection locked="0"/>
    </xf>
    <xf numFmtId="0" fontId="20" fillId="5" borderId="53" xfId="7" applyFont="1" applyFill="1" applyBorder="1" applyAlignment="1" applyProtection="1">
      <alignment horizontal="left" vertical="center" shrinkToFit="1"/>
      <protection locked="0"/>
    </xf>
    <xf numFmtId="0" fontId="20" fillId="5" borderId="54" xfId="7" applyFont="1" applyFill="1" applyBorder="1" applyAlignment="1" applyProtection="1">
      <alignment horizontal="left" vertical="center" shrinkToFit="1"/>
      <protection locked="0"/>
    </xf>
    <xf numFmtId="0" fontId="20" fillId="5" borderId="55" xfId="7" applyFont="1" applyFill="1" applyBorder="1" applyAlignment="1" applyProtection="1">
      <alignment horizontal="left" vertical="center" shrinkToFit="1"/>
      <protection locked="0"/>
    </xf>
    <xf numFmtId="184" fontId="20" fillId="5" borderId="133" xfId="7" applyNumberFormat="1" applyFont="1" applyFill="1" applyBorder="1" applyAlignment="1" applyProtection="1">
      <alignment horizontal="right" vertical="center" shrinkToFit="1"/>
      <protection locked="0"/>
    </xf>
    <xf numFmtId="184" fontId="20" fillId="5" borderId="134" xfId="7" applyNumberFormat="1" applyFont="1" applyFill="1" applyBorder="1" applyAlignment="1" applyProtection="1">
      <alignment horizontal="right" vertical="center" shrinkToFit="1"/>
      <protection locked="0"/>
    </xf>
    <xf numFmtId="184" fontId="20" fillId="5" borderId="135" xfId="7" applyNumberFormat="1" applyFont="1" applyFill="1" applyBorder="1" applyAlignment="1" applyProtection="1">
      <alignment horizontal="right" vertical="center" shrinkToFit="1"/>
      <protection locked="0"/>
    </xf>
    <xf numFmtId="184" fontId="20" fillId="5" borderId="53" xfId="7" applyNumberFormat="1" applyFont="1" applyFill="1" applyBorder="1" applyAlignment="1" applyProtection="1">
      <alignment horizontal="right" vertical="center" shrinkToFit="1"/>
      <protection locked="0"/>
    </xf>
    <xf numFmtId="184" fontId="20" fillId="5" borderId="54" xfId="7" applyNumberFormat="1" applyFont="1" applyFill="1" applyBorder="1" applyAlignment="1" applyProtection="1">
      <alignment horizontal="right" vertical="center" shrinkToFit="1"/>
      <protection locked="0"/>
    </xf>
    <xf numFmtId="184" fontId="20" fillId="5" borderId="55" xfId="7" applyNumberFormat="1" applyFont="1" applyFill="1" applyBorder="1" applyAlignment="1" applyProtection="1">
      <alignment horizontal="right" vertical="center" shrinkToFit="1"/>
      <protection locked="0"/>
    </xf>
    <xf numFmtId="0" fontId="20" fillId="3" borderId="96" xfId="7" applyFont="1" applyFill="1" applyBorder="1" applyAlignment="1" applyProtection="1">
      <alignment horizontal="left" vertical="center" shrinkToFit="1"/>
      <protection locked="0"/>
    </xf>
    <xf numFmtId="0" fontId="20" fillId="3" borderId="97" xfId="7" applyFont="1" applyFill="1" applyBorder="1" applyAlignment="1" applyProtection="1">
      <alignment horizontal="left" vertical="center" shrinkToFit="1"/>
      <protection locked="0"/>
    </xf>
    <xf numFmtId="0" fontId="20" fillId="3" borderId="98" xfId="7" applyFont="1" applyFill="1" applyBorder="1" applyAlignment="1" applyProtection="1">
      <alignment horizontal="left" vertical="center" shrinkToFit="1"/>
      <protection locked="0"/>
    </xf>
    <xf numFmtId="184" fontId="20" fillId="3" borderId="96" xfId="7" applyNumberFormat="1" applyFont="1" applyFill="1" applyBorder="1" applyAlignment="1" applyProtection="1">
      <alignment horizontal="right" vertical="center" shrinkToFit="1"/>
      <protection locked="0"/>
    </xf>
    <xf numFmtId="184" fontId="20" fillId="3" borderId="97" xfId="7" applyNumberFormat="1" applyFont="1" applyFill="1" applyBorder="1" applyAlignment="1" applyProtection="1">
      <alignment horizontal="right" vertical="center" shrinkToFit="1"/>
      <protection locked="0"/>
    </xf>
    <xf numFmtId="184" fontId="20" fillId="3" borderId="98" xfId="7" applyNumberFormat="1" applyFont="1" applyFill="1" applyBorder="1" applyAlignment="1" applyProtection="1">
      <alignment horizontal="right" vertical="center" shrinkToFit="1"/>
      <protection locked="0"/>
    </xf>
    <xf numFmtId="184" fontId="20" fillId="5" borderId="114" xfId="7" applyNumberFormat="1" applyFont="1" applyFill="1" applyBorder="1" applyAlignment="1" applyProtection="1">
      <alignment horizontal="right" vertical="center" shrinkToFit="1"/>
      <protection locked="0"/>
    </xf>
    <xf numFmtId="0" fontId="20" fillId="5" borderId="114" xfId="7" applyNumberFormat="1" applyFont="1" applyFill="1" applyBorder="1" applyAlignment="1" applyProtection="1">
      <alignment horizontal="left" vertical="center" shrinkToFit="1"/>
      <protection locked="0"/>
    </xf>
    <xf numFmtId="0" fontId="20" fillId="5" borderId="117" xfId="7" applyNumberFormat="1" applyFont="1" applyFill="1" applyBorder="1" applyAlignment="1" applyProtection="1">
      <alignment horizontal="left" vertical="center" shrinkToFit="1"/>
      <protection locked="0"/>
    </xf>
    <xf numFmtId="184" fontId="20" fillId="5" borderId="127" xfId="7" applyNumberFormat="1" applyFont="1" applyFill="1" applyBorder="1" applyAlignment="1" applyProtection="1">
      <alignment horizontal="right" vertical="center" shrinkToFit="1"/>
      <protection locked="0"/>
    </xf>
    <xf numFmtId="184" fontId="20" fillId="5" borderId="119" xfId="7" applyNumberFormat="1" applyFont="1" applyFill="1" applyBorder="1" applyAlignment="1" applyProtection="1">
      <alignment horizontal="right" vertical="center" shrinkToFit="1"/>
      <protection locked="0"/>
    </xf>
    <xf numFmtId="0" fontId="20" fillId="3" borderId="130" xfId="7" applyFont="1" applyFill="1" applyBorder="1" applyAlignment="1" applyProtection="1">
      <alignment horizontal="left" vertical="center" shrinkToFit="1"/>
      <protection locked="0"/>
    </xf>
    <xf numFmtId="0" fontId="20" fillId="3" borderId="131" xfId="7" applyFont="1" applyFill="1" applyBorder="1" applyAlignment="1" applyProtection="1">
      <alignment horizontal="left" vertical="center" shrinkToFit="1"/>
      <protection locked="0"/>
    </xf>
    <xf numFmtId="0" fontId="20" fillId="3" borderId="132" xfId="7" applyFont="1" applyFill="1" applyBorder="1" applyAlignment="1" applyProtection="1">
      <alignment horizontal="left" vertical="center" shrinkToFit="1"/>
      <protection locked="0"/>
    </xf>
    <xf numFmtId="184" fontId="20" fillId="3" borderId="107" xfId="7" applyNumberFormat="1" applyFont="1" applyFill="1" applyBorder="1" applyAlignment="1" applyProtection="1">
      <alignment horizontal="right" vertical="center" shrinkToFit="1"/>
      <protection locked="0"/>
    </xf>
    <xf numFmtId="184" fontId="20" fillId="3" borderId="108" xfId="7" applyNumberFormat="1" applyFont="1" applyFill="1" applyBorder="1" applyAlignment="1" applyProtection="1">
      <alignment horizontal="right" vertical="center" shrinkToFit="1"/>
      <protection locked="0"/>
    </xf>
    <xf numFmtId="0" fontId="20" fillId="3" borderId="108" xfId="7" applyNumberFormat="1" applyFont="1" applyFill="1" applyBorder="1" applyAlignment="1" applyProtection="1">
      <alignment horizontal="left" vertical="center" shrinkToFit="1"/>
      <protection locked="0"/>
    </xf>
    <xf numFmtId="0" fontId="20" fillId="3" borderId="111" xfId="7" applyNumberFormat="1" applyFont="1" applyFill="1" applyBorder="1" applyAlignment="1" applyProtection="1">
      <alignment horizontal="left" vertical="center" shrinkToFit="1"/>
      <protection locked="0"/>
    </xf>
    <xf numFmtId="184" fontId="20" fillId="0" borderId="100" xfId="7" applyNumberFormat="1" applyFont="1" applyBorder="1" applyAlignment="1" applyProtection="1">
      <alignment horizontal="right" vertical="center" shrinkToFit="1"/>
      <protection locked="0"/>
    </xf>
    <xf numFmtId="0" fontId="20" fillId="0" borderId="100" xfId="7" applyNumberFormat="1" applyFont="1" applyBorder="1" applyAlignment="1" applyProtection="1">
      <alignment horizontal="left" vertical="center" shrinkToFit="1"/>
      <protection locked="0"/>
    </xf>
    <xf numFmtId="0" fontId="20" fillId="0" borderId="105" xfId="7" applyNumberFormat="1" applyFont="1" applyBorder="1" applyAlignment="1" applyProtection="1">
      <alignment horizontal="left" vertical="center" shrinkToFit="1"/>
      <protection locked="0"/>
    </xf>
    <xf numFmtId="0" fontId="20" fillId="0" borderId="96" xfId="7" applyFont="1" applyBorder="1" applyAlignment="1" applyProtection="1">
      <alignment horizontal="left" vertical="center" shrinkToFit="1"/>
      <protection locked="0"/>
    </xf>
    <xf numFmtId="0" fontId="20" fillId="0" borderId="97" xfId="7" applyFont="1" applyBorder="1" applyAlignment="1" applyProtection="1">
      <alignment horizontal="left" vertical="center" shrinkToFit="1"/>
      <protection locked="0"/>
    </xf>
    <xf numFmtId="0" fontId="20" fillId="0" borderId="98" xfId="7" applyFont="1" applyBorder="1" applyAlignment="1" applyProtection="1">
      <alignment horizontal="left" vertical="center" shrinkToFit="1"/>
      <protection locked="0"/>
    </xf>
    <xf numFmtId="184" fontId="20" fillId="0" borderId="99" xfId="7" applyNumberFormat="1" applyFont="1" applyBorder="1" applyAlignment="1" applyProtection="1">
      <alignment horizontal="right" vertical="center" shrinkToFit="1"/>
      <protection locked="0"/>
    </xf>
    <xf numFmtId="184" fontId="20" fillId="0" borderId="96" xfId="7" applyNumberFormat="1" applyFont="1" applyBorder="1" applyAlignment="1" applyProtection="1">
      <alignment horizontal="right" vertical="center" shrinkToFit="1"/>
      <protection locked="0"/>
    </xf>
    <xf numFmtId="184" fontId="20" fillId="0" borderId="97" xfId="7" applyNumberFormat="1" applyFont="1" applyBorder="1" applyAlignment="1" applyProtection="1">
      <alignment horizontal="right" vertical="center" shrinkToFit="1"/>
      <protection locked="0"/>
    </xf>
    <xf numFmtId="184" fontId="20" fillId="0" borderId="104" xfId="7" applyNumberFormat="1" applyFont="1" applyBorder="1" applyAlignment="1" applyProtection="1">
      <alignment horizontal="right" vertical="center" shrinkToFit="1"/>
      <protection locked="0"/>
    </xf>
    <xf numFmtId="184" fontId="20" fillId="0" borderId="101" xfId="7" applyNumberFormat="1" applyFont="1" applyBorder="1" applyAlignment="1" applyProtection="1">
      <alignment horizontal="right" vertical="center" shrinkToFit="1"/>
      <protection locked="0"/>
    </xf>
    <xf numFmtId="184" fontId="20" fillId="0" borderId="86" xfId="7" applyNumberFormat="1" applyFont="1" applyBorder="1" applyAlignment="1" applyProtection="1">
      <alignment horizontal="right" vertical="center" shrinkToFit="1"/>
      <protection locked="0"/>
    </xf>
    <xf numFmtId="0" fontId="20" fillId="0" borderId="86" xfId="7" applyNumberFormat="1" applyFont="1" applyBorder="1" applyAlignment="1" applyProtection="1">
      <alignment horizontal="left" vertical="center" shrinkToFit="1"/>
      <protection locked="0"/>
    </xf>
    <xf numFmtId="0" fontId="20" fillId="0" borderId="92" xfId="7" applyNumberFormat="1" applyFont="1" applyBorder="1" applyAlignment="1" applyProtection="1">
      <alignment horizontal="left" vertical="center" shrinkToFit="1"/>
      <protection locked="0"/>
    </xf>
    <xf numFmtId="0" fontId="20" fillId="0" borderId="82" xfId="7" applyFont="1" applyBorder="1" applyAlignment="1" applyProtection="1">
      <alignment horizontal="left" vertical="center" shrinkToFit="1"/>
      <protection locked="0"/>
    </xf>
    <xf numFmtId="0" fontId="20" fillId="0" borderId="83" xfId="7" applyFont="1" applyBorder="1" applyAlignment="1" applyProtection="1">
      <alignment horizontal="left" vertical="center" shrinkToFit="1"/>
      <protection locked="0"/>
    </xf>
    <xf numFmtId="0" fontId="20" fillId="0" borderId="84" xfId="7" applyFont="1" applyBorder="1" applyAlignment="1" applyProtection="1">
      <alignment horizontal="left" vertical="center" shrinkToFit="1"/>
      <protection locked="0"/>
    </xf>
    <xf numFmtId="184" fontId="20" fillId="0" borderId="85" xfId="7" applyNumberFormat="1" applyFont="1" applyBorder="1" applyAlignment="1" applyProtection="1">
      <alignment horizontal="right" vertical="center" shrinkToFit="1"/>
      <protection locked="0"/>
    </xf>
    <xf numFmtId="184" fontId="20" fillId="0" borderId="96" xfId="10" applyNumberFormat="1" applyFont="1" applyBorder="1" applyAlignment="1" applyProtection="1">
      <alignment horizontal="right" vertical="center" shrinkToFit="1"/>
      <protection locked="0"/>
    </xf>
    <xf numFmtId="184" fontId="20" fillId="0" borderId="97" xfId="10" applyNumberFormat="1" applyFont="1" applyBorder="1" applyAlignment="1" applyProtection="1">
      <alignment horizontal="right" vertical="center" shrinkToFit="1"/>
      <protection locked="0"/>
    </xf>
    <xf numFmtId="184" fontId="20" fillId="0" borderId="98" xfId="10" applyNumberFormat="1" applyFont="1" applyBorder="1" applyAlignment="1" applyProtection="1">
      <alignment horizontal="right" vertical="center" shrinkToFit="1"/>
      <protection locked="0"/>
    </xf>
    <xf numFmtId="0" fontId="20" fillId="0" borderId="96" xfId="10" applyNumberFormat="1" applyFont="1" applyBorder="1" applyAlignment="1" applyProtection="1">
      <alignment horizontal="left" vertical="center" shrinkToFit="1"/>
      <protection locked="0"/>
    </xf>
    <xf numFmtId="0" fontId="20" fillId="0" borderId="97" xfId="10" applyNumberFormat="1" applyFont="1" applyBorder="1" applyAlignment="1" applyProtection="1">
      <alignment horizontal="left" vertical="center" shrinkToFit="1"/>
      <protection locked="0"/>
    </xf>
    <xf numFmtId="0" fontId="20" fillId="0" borderId="103" xfId="10" applyNumberFormat="1" applyFont="1" applyBorder="1" applyAlignment="1" applyProtection="1">
      <alignment horizontal="left" vertical="center" shrinkToFit="1"/>
      <protection locked="0"/>
    </xf>
    <xf numFmtId="0" fontId="20" fillId="4" borderId="6" xfId="7" applyFont="1" applyFill="1" applyBorder="1" applyAlignment="1" applyProtection="1">
      <alignment horizontal="center" vertical="center"/>
      <protection locked="0"/>
    </xf>
    <xf numFmtId="0" fontId="20" fillId="4" borderId="7" xfId="7" applyFont="1" applyFill="1" applyBorder="1" applyAlignment="1" applyProtection="1">
      <alignment horizontal="center" vertical="center"/>
      <protection locked="0"/>
    </xf>
    <xf numFmtId="0" fontId="20" fillId="4" borderId="2" xfId="7" applyFont="1" applyFill="1" applyBorder="1" applyAlignment="1" applyProtection="1">
      <alignment horizontal="center" vertical="center"/>
      <protection locked="0"/>
    </xf>
    <xf numFmtId="0" fontId="20" fillId="4" borderId="76" xfId="7" applyFont="1" applyFill="1" applyBorder="1" applyAlignment="1" applyProtection="1">
      <alignment horizontal="center" vertical="center"/>
      <protection locked="0"/>
    </xf>
    <xf numFmtId="0" fontId="20" fillId="4" borderId="77" xfId="7" applyFont="1" applyFill="1" applyBorder="1" applyAlignment="1" applyProtection="1">
      <alignment horizontal="center" vertical="center"/>
      <protection locked="0"/>
    </xf>
    <xf numFmtId="0" fontId="20" fillId="4" borderId="78" xfId="7" applyFont="1" applyFill="1" applyBorder="1" applyAlignment="1" applyProtection="1">
      <alignment horizontal="center" vertical="center"/>
      <protection locked="0"/>
    </xf>
    <xf numFmtId="0" fontId="20" fillId="4" borderId="4" xfId="7" applyFont="1" applyFill="1" applyBorder="1" applyAlignment="1" applyProtection="1">
      <alignment horizontal="center" vertical="center" wrapText="1"/>
      <protection locked="0"/>
    </xf>
    <xf numFmtId="0" fontId="20" fillId="4" borderId="7" xfId="7" applyFont="1" applyFill="1" applyBorder="1" applyAlignment="1" applyProtection="1">
      <alignment horizontal="center" vertical="center" wrapText="1"/>
      <protection locked="0"/>
    </xf>
    <xf numFmtId="0" fontId="20" fillId="4" borderId="2" xfId="7" applyFont="1" applyFill="1" applyBorder="1" applyAlignment="1" applyProtection="1">
      <alignment horizontal="center" vertical="center" wrapText="1"/>
      <protection locked="0"/>
    </xf>
    <xf numFmtId="0" fontId="20" fillId="4" borderId="79" xfId="7" applyFont="1" applyFill="1" applyBorder="1" applyAlignment="1" applyProtection="1">
      <alignment horizontal="center" vertical="center" wrapText="1"/>
      <protection locked="0"/>
    </xf>
    <xf numFmtId="0" fontId="20" fillId="4" borderId="77" xfId="7" applyFont="1" applyFill="1" applyBorder="1" applyAlignment="1" applyProtection="1">
      <alignment horizontal="center" vertical="center" wrapText="1"/>
      <protection locked="0"/>
    </xf>
    <xf numFmtId="0" fontId="20" fillId="4" borderId="78" xfId="7" applyFont="1" applyFill="1" applyBorder="1" applyAlignment="1" applyProtection="1">
      <alignment horizontal="center" vertical="center" wrapText="1"/>
      <protection locked="0"/>
    </xf>
    <xf numFmtId="0" fontId="20" fillId="4" borderId="4" xfId="7" applyFont="1" applyFill="1" applyBorder="1" applyAlignment="1" applyProtection="1">
      <alignment horizontal="center" vertical="center" wrapText="1" shrinkToFit="1"/>
      <protection locked="0"/>
    </xf>
    <xf numFmtId="0" fontId="20" fillId="4" borderId="7" xfId="7" applyFont="1" applyFill="1" applyBorder="1" applyAlignment="1" applyProtection="1">
      <alignment horizontal="center" vertical="center" shrinkToFit="1"/>
      <protection locked="0"/>
    </xf>
    <xf numFmtId="0" fontId="20" fillId="4" borderId="2" xfId="7" applyFont="1" applyFill="1" applyBorder="1" applyAlignment="1" applyProtection="1">
      <alignment horizontal="center" vertical="center" shrinkToFit="1"/>
      <protection locked="0"/>
    </xf>
    <xf numFmtId="0" fontId="20" fillId="4" borderId="79" xfId="7" applyFont="1" applyFill="1" applyBorder="1" applyAlignment="1" applyProtection="1">
      <alignment horizontal="center" vertical="center" shrinkToFit="1"/>
      <protection locked="0"/>
    </xf>
    <xf numFmtId="0" fontId="20" fillId="4" borderId="77" xfId="7" applyFont="1" applyFill="1" applyBorder="1" applyAlignment="1" applyProtection="1">
      <alignment horizontal="center" vertical="center" shrinkToFit="1"/>
      <protection locked="0"/>
    </xf>
    <xf numFmtId="0" fontId="20" fillId="4" borderId="78" xfId="7" applyFont="1" applyFill="1" applyBorder="1" applyAlignment="1" applyProtection="1">
      <alignment horizontal="center" vertical="center" shrinkToFit="1"/>
      <protection locked="0"/>
    </xf>
    <xf numFmtId="0" fontId="20" fillId="4" borderId="79" xfId="7" applyFont="1" applyFill="1" applyBorder="1" applyAlignment="1" applyProtection="1">
      <alignment horizontal="center" vertical="center"/>
      <protection locked="0"/>
    </xf>
    <xf numFmtId="0" fontId="20" fillId="0" borderId="96" xfId="10" applyFont="1" applyBorder="1" applyAlignment="1" applyProtection="1">
      <alignment horizontal="left" vertical="center" shrinkToFit="1"/>
      <protection locked="0"/>
    </xf>
    <xf numFmtId="0" fontId="20" fillId="0" borderId="97" xfId="10" applyFont="1" applyBorder="1" applyAlignment="1" applyProtection="1">
      <alignment horizontal="left" vertical="center" shrinkToFit="1"/>
      <protection locked="0"/>
    </xf>
    <xf numFmtId="0" fontId="20" fillId="0" borderId="98" xfId="10" applyFont="1" applyBorder="1" applyAlignment="1" applyProtection="1">
      <alignment horizontal="left" vertical="center" shrinkToFit="1"/>
      <protection locked="0"/>
    </xf>
    <xf numFmtId="0" fontId="20" fillId="4" borderId="8" xfId="7" applyFont="1" applyFill="1" applyBorder="1" applyAlignment="1" applyProtection="1">
      <alignment horizontal="center" vertical="center" wrapText="1"/>
      <protection locked="0"/>
    </xf>
    <xf numFmtId="0" fontId="20" fillId="4" borderId="80" xfId="7" applyFont="1" applyFill="1" applyBorder="1" applyAlignment="1" applyProtection="1">
      <alignment horizontal="center" vertical="center" wrapText="1"/>
      <protection locked="0"/>
    </xf>
    <xf numFmtId="185" fontId="20" fillId="5" borderId="119" xfId="7" applyNumberFormat="1" applyFont="1" applyFill="1" applyBorder="1" applyAlignment="1" applyProtection="1">
      <alignment horizontal="right" vertical="center" shrinkToFit="1"/>
      <protection locked="0"/>
    </xf>
    <xf numFmtId="184" fontId="20" fillId="5" borderId="61" xfId="7" applyNumberFormat="1" applyFont="1" applyFill="1" applyBorder="1" applyAlignment="1" applyProtection="1">
      <alignment horizontal="right" vertical="center" shrinkToFit="1"/>
      <protection locked="0"/>
    </xf>
    <xf numFmtId="184" fontId="20" fillId="5" borderId="56" xfId="7" applyNumberFormat="1" applyFont="1" applyFill="1" applyBorder="1" applyAlignment="1" applyProtection="1">
      <alignment horizontal="right" vertical="center" shrinkToFit="1"/>
      <protection locked="0"/>
    </xf>
    <xf numFmtId="184" fontId="20" fillId="5" borderId="128" xfId="7" applyNumberFormat="1" applyFont="1" applyFill="1" applyBorder="1" applyAlignment="1" applyProtection="1">
      <alignment horizontal="right" vertical="center" shrinkToFit="1"/>
      <protection locked="0"/>
    </xf>
    <xf numFmtId="184" fontId="20" fillId="5" borderId="116" xfId="7" applyNumberFormat="1" applyFont="1" applyFill="1" applyBorder="1" applyAlignment="1" applyProtection="1">
      <alignment horizontal="right" vertical="center" shrinkToFit="1"/>
      <protection locked="0"/>
    </xf>
    <xf numFmtId="184" fontId="20" fillId="5" borderId="117" xfId="7" applyNumberFormat="1" applyFont="1" applyFill="1" applyBorder="1" applyAlignment="1" applyProtection="1">
      <alignment horizontal="right" vertical="center" shrinkToFit="1"/>
      <protection locked="0"/>
    </xf>
    <xf numFmtId="184" fontId="20" fillId="5" borderId="118" xfId="7" applyNumberFormat="1" applyFont="1" applyFill="1" applyBorder="1" applyAlignment="1" applyProtection="1">
      <alignment horizontal="right" vertical="center" shrinkToFit="1"/>
      <protection locked="0"/>
    </xf>
    <xf numFmtId="0" fontId="20" fillId="0" borderId="100" xfId="7" applyFont="1" applyBorder="1" applyAlignment="1" applyProtection="1">
      <alignment horizontal="left" vertical="center" shrinkToFit="1"/>
      <protection locked="0"/>
    </xf>
    <xf numFmtId="0" fontId="20" fillId="0" borderId="105" xfId="7" applyFont="1" applyBorder="1" applyAlignment="1" applyProtection="1">
      <alignment horizontal="left" vertical="center" shrinkToFit="1"/>
      <protection locked="0"/>
    </xf>
    <xf numFmtId="0" fontId="20" fillId="0" borderId="64" xfId="7" applyFont="1" applyBorder="1" applyAlignment="1" applyProtection="1">
      <alignment horizontal="center" vertical="center" shrinkToFit="1"/>
      <protection locked="0"/>
    </xf>
    <xf numFmtId="0" fontId="20" fillId="0" borderId="49" xfId="7" applyFont="1" applyBorder="1" applyAlignment="1" applyProtection="1">
      <alignment horizontal="center" vertical="center"/>
      <protection locked="0"/>
    </xf>
    <xf numFmtId="0" fontId="20" fillId="0" borderId="51" xfId="7" applyFont="1" applyBorder="1" applyAlignment="1" applyProtection="1">
      <alignment horizontal="center" vertical="center"/>
      <protection locked="0"/>
    </xf>
    <xf numFmtId="0" fontId="20" fillId="0" borderId="96" xfId="9" applyFont="1" applyBorder="1" applyAlignment="1" applyProtection="1">
      <alignment horizontal="left" vertical="center" shrinkToFit="1"/>
      <protection locked="0"/>
    </xf>
    <xf numFmtId="0" fontId="20" fillId="0" borderId="97" xfId="9" applyFont="1" applyBorder="1" applyAlignment="1" applyProtection="1">
      <alignment horizontal="left" vertical="center" shrinkToFit="1"/>
      <protection locked="0"/>
    </xf>
    <xf numFmtId="0" fontId="20" fillId="0" borderId="98" xfId="9" applyFont="1" applyBorder="1" applyAlignment="1" applyProtection="1">
      <alignment horizontal="left" vertical="center" shrinkToFit="1"/>
      <protection locked="0"/>
    </xf>
    <xf numFmtId="184" fontId="20" fillId="3" borderId="99" xfId="8" applyNumberFormat="1" applyFont="1" applyFill="1" applyBorder="1" applyAlignment="1" applyProtection="1">
      <alignment horizontal="right" vertical="center" shrinkToFit="1"/>
      <protection locked="0"/>
    </xf>
    <xf numFmtId="184" fontId="20" fillId="3" borderId="100" xfId="8" applyNumberFormat="1" applyFont="1" applyFill="1" applyBorder="1" applyAlignment="1" applyProtection="1">
      <alignment horizontal="right" vertical="center" shrinkToFit="1"/>
      <protection locked="0"/>
    </xf>
    <xf numFmtId="184" fontId="20" fillId="3" borderId="101" xfId="8" applyNumberFormat="1" applyFont="1" applyFill="1" applyBorder="1" applyAlignment="1" applyProtection="1">
      <alignment horizontal="right" vertical="center" shrinkToFit="1"/>
      <protection locked="0"/>
    </xf>
    <xf numFmtId="184" fontId="20" fillId="0" borderId="102" xfId="9" applyNumberFormat="1" applyFont="1" applyBorder="1" applyAlignment="1" applyProtection="1">
      <alignment horizontal="right" vertical="center" shrinkToFit="1"/>
      <protection locked="0"/>
    </xf>
    <xf numFmtId="184" fontId="20" fillId="0" borderId="97" xfId="9" applyNumberFormat="1" applyFont="1" applyBorder="1" applyAlignment="1" applyProtection="1">
      <alignment horizontal="right" vertical="center" shrinkToFit="1"/>
      <protection locked="0"/>
    </xf>
    <xf numFmtId="184" fontId="20" fillId="0" borderId="103" xfId="9" applyNumberFormat="1" applyFont="1" applyBorder="1" applyAlignment="1" applyProtection="1">
      <alignment horizontal="right" vertical="center" shrinkToFit="1"/>
      <protection locked="0"/>
    </xf>
    <xf numFmtId="184" fontId="20" fillId="3" borderId="104" xfId="8" applyNumberFormat="1" applyFont="1" applyFill="1" applyBorder="1" applyAlignment="1" applyProtection="1">
      <alignment horizontal="right" vertical="center" shrinkToFit="1"/>
      <protection locked="0"/>
    </xf>
    <xf numFmtId="185" fontId="20" fillId="3" borderId="100" xfId="8" applyNumberFormat="1" applyFont="1" applyFill="1" applyBorder="1" applyAlignment="1" applyProtection="1">
      <alignment horizontal="right" vertical="center" shrinkToFit="1"/>
      <protection locked="0"/>
    </xf>
    <xf numFmtId="185" fontId="20" fillId="0" borderId="100" xfId="7" applyNumberFormat="1" applyFont="1" applyBorder="1" applyAlignment="1" applyProtection="1">
      <alignment horizontal="right" vertical="center" shrinkToFit="1"/>
      <protection locked="0"/>
    </xf>
    <xf numFmtId="184" fontId="20" fillId="0" borderId="99" xfId="9" applyNumberFormat="1" applyFont="1" applyBorder="1" applyAlignment="1" applyProtection="1">
      <alignment horizontal="right" vertical="center" shrinkToFit="1"/>
      <protection locked="0"/>
    </xf>
    <xf numFmtId="184" fontId="20" fillId="0" borderId="100" xfId="9" applyNumberFormat="1" applyFont="1" applyBorder="1" applyAlignment="1" applyProtection="1">
      <alignment horizontal="right" vertical="center" shrinkToFit="1"/>
      <protection locked="0"/>
    </xf>
    <xf numFmtId="184" fontId="20" fillId="0" borderId="101" xfId="9" applyNumberFormat="1" applyFont="1" applyBorder="1" applyAlignment="1" applyProtection="1">
      <alignment horizontal="right" vertical="center" shrinkToFit="1"/>
      <protection locked="0"/>
    </xf>
    <xf numFmtId="184" fontId="20" fillId="0" borderId="122" xfId="7" applyNumberFormat="1" applyFont="1" applyBorder="1" applyAlignment="1" applyProtection="1">
      <alignment horizontal="right" vertical="center" shrinkToFit="1"/>
      <protection locked="0"/>
    </xf>
    <xf numFmtId="185" fontId="20" fillId="0" borderId="122" xfId="7" applyNumberFormat="1" applyFont="1" applyBorder="1" applyAlignment="1" applyProtection="1">
      <alignment horizontal="right" vertical="center" shrinkToFit="1"/>
      <protection locked="0"/>
    </xf>
    <xf numFmtId="0" fontId="20" fillId="0" borderId="122" xfId="7" applyFont="1" applyBorder="1" applyAlignment="1" applyProtection="1">
      <alignment horizontal="left" vertical="center" shrinkToFit="1"/>
      <protection locked="0"/>
    </xf>
    <xf numFmtId="0" fontId="20" fillId="0" borderId="125" xfId="7" applyFont="1" applyBorder="1" applyAlignment="1" applyProtection="1">
      <alignment horizontal="left" vertical="center" shrinkToFit="1"/>
      <protection locked="0"/>
    </xf>
    <xf numFmtId="0" fontId="20" fillId="0" borderId="82" xfId="9" applyFont="1" applyBorder="1" applyAlignment="1" applyProtection="1">
      <alignment horizontal="left" vertical="center" shrinkToFit="1"/>
      <protection locked="0"/>
    </xf>
    <xf numFmtId="0" fontId="20" fillId="0" borderId="83" xfId="9" applyFont="1" applyBorder="1" applyAlignment="1" applyProtection="1">
      <alignment horizontal="left" vertical="center" shrinkToFit="1"/>
      <protection locked="0"/>
    </xf>
    <xf numFmtId="0" fontId="20" fillId="0" borderId="84" xfId="9" applyFont="1" applyBorder="1" applyAlignment="1" applyProtection="1">
      <alignment horizontal="left" vertical="center" shrinkToFit="1"/>
      <protection locked="0"/>
    </xf>
    <xf numFmtId="184" fontId="20" fillId="0" borderId="121" xfId="9" applyNumberFormat="1" applyFont="1" applyBorder="1" applyAlignment="1" applyProtection="1">
      <alignment horizontal="right" vertical="center" shrinkToFit="1"/>
      <protection locked="0"/>
    </xf>
    <xf numFmtId="184" fontId="20" fillId="0" borderId="122" xfId="9" applyNumberFormat="1" applyFont="1" applyBorder="1" applyAlignment="1" applyProtection="1">
      <alignment horizontal="right" vertical="center" shrinkToFit="1"/>
      <protection locked="0"/>
    </xf>
    <xf numFmtId="184" fontId="20" fillId="0" borderId="123" xfId="9" applyNumberFormat="1" applyFont="1" applyBorder="1" applyAlignment="1" applyProtection="1">
      <alignment horizontal="right" vertical="center" shrinkToFit="1"/>
      <protection locked="0"/>
    </xf>
    <xf numFmtId="184" fontId="20" fillId="0" borderId="124" xfId="9" applyNumberFormat="1" applyFont="1" applyBorder="1" applyAlignment="1" applyProtection="1">
      <alignment horizontal="right" vertical="center" shrinkToFit="1"/>
      <protection locked="0"/>
    </xf>
    <xf numFmtId="184" fontId="20" fillId="0" borderId="125" xfId="9" applyNumberFormat="1" applyFont="1" applyBorder="1" applyAlignment="1" applyProtection="1">
      <alignment horizontal="right" vertical="center" shrinkToFit="1"/>
      <protection locked="0"/>
    </xf>
    <xf numFmtId="184" fontId="20" fillId="0" borderId="126" xfId="7" applyNumberFormat="1" applyFont="1" applyBorder="1" applyAlignment="1" applyProtection="1">
      <alignment horizontal="right" vertical="center" shrinkToFit="1"/>
      <protection locked="0"/>
    </xf>
    <xf numFmtId="0" fontId="20" fillId="4" borderId="6" xfId="7" applyFont="1" applyFill="1" applyBorder="1" applyAlignment="1" applyProtection="1">
      <alignment horizontal="center" vertical="center" wrapText="1" shrinkToFit="1"/>
      <protection locked="0"/>
    </xf>
    <xf numFmtId="0" fontId="20" fillId="4" borderId="8" xfId="7" applyFont="1" applyFill="1" applyBorder="1" applyAlignment="1" applyProtection="1">
      <alignment horizontal="center" vertical="center" shrinkToFit="1"/>
      <protection locked="0"/>
    </xf>
    <xf numFmtId="0" fontId="20" fillId="4" borderId="76" xfId="7" applyFont="1" applyFill="1" applyBorder="1" applyAlignment="1" applyProtection="1">
      <alignment horizontal="center" vertical="center" shrinkToFit="1"/>
      <protection locked="0"/>
    </xf>
    <xf numFmtId="0" fontId="20" fillId="4" borderId="80" xfId="7" applyFont="1" applyFill="1" applyBorder="1" applyAlignment="1" applyProtection="1">
      <alignment horizontal="center" vertical="center" shrinkToFit="1"/>
      <protection locked="0"/>
    </xf>
    <xf numFmtId="0" fontId="20" fillId="3" borderId="45" xfId="7" applyFont="1" applyFill="1" applyBorder="1" applyAlignment="1" applyProtection="1">
      <alignment horizontal="left" vertical="center"/>
    </xf>
    <xf numFmtId="0" fontId="20" fillId="3" borderId="7" xfId="7" applyFont="1" applyFill="1" applyBorder="1" applyAlignment="1" applyProtection="1">
      <alignment horizontal="left" vertical="center"/>
    </xf>
    <xf numFmtId="184" fontId="20" fillId="5" borderId="61" xfId="10" applyNumberFormat="1" applyFont="1" applyFill="1" applyBorder="1" applyAlignment="1" applyProtection="1">
      <alignment horizontal="right" vertical="center" shrinkToFit="1"/>
      <protection locked="0"/>
    </xf>
    <xf numFmtId="184" fontId="20" fillId="5" borderId="54" xfId="10" applyNumberFormat="1" applyFont="1" applyFill="1" applyBorder="1" applyAlignment="1" applyProtection="1">
      <alignment horizontal="right" vertical="center" shrinkToFit="1"/>
      <protection locked="0"/>
    </xf>
    <xf numFmtId="184" fontId="20" fillId="5" borderId="56" xfId="10" applyNumberFormat="1" applyFont="1" applyFill="1" applyBorder="1" applyAlignment="1" applyProtection="1">
      <alignment horizontal="right" vertical="center" shrinkToFit="1"/>
      <protection locked="0"/>
    </xf>
    <xf numFmtId="184" fontId="20" fillId="5" borderId="113" xfId="10" applyNumberFormat="1" applyFont="1" applyFill="1" applyBorder="1" applyAlignment="1" applyProtection="1">
      <alignment horizontal="right" vertical="center" shrinkToFit="1"/>
      <protection locked="0"/>
    </xf>
    <xf numFmtId="184" fontId="20" fillId="5" borderId="114" xfId="10" applyNumberFormat="1" applyFont="1" applyFill="1" applyBorder="1" applyAlignment="1" applyProtection="1">
      <alignment horizontal="right" vertical="center" shrinkToFit="1"/>
      <protection locked="0"/>
    </xf>
    <xf numFmtId="184" fontId="20" fillId="5" borderId="115" xfId="10" applyNumberFormat="1" applyFont="1" applyFill="1" applyBorder="1" applyAlignment="1" applyProtection="1">
      <alignment horizontal="right" vertical="center" shrinkToFit="1"/>
      <protection locked="0"/>
    </xf>
    <xf numFmtId="184" fontId="20" fillId="5" borderId="116" xfId="10" applyNumberFormat="1" applyFont="1" applyFill="1" applyBorder="1" applyAlignment="1" applyProtection="1">
      <alignment horizontal="right" vertical="center" shrinkToFit="1"/>
      <protection locked="0"/>
    </xf>
    <xf numFmtId="184" fontId="20" fillId="5" borderId="117" xfId="10" applyNumberFormat="1" applyFont="1" applyFill="1" applyBorder="1" applyAlignment="1" applyProtection="1">
      <alignment horizontal="right" vertical="center" shrinkToFit="1"/>
      <protection locked="0"/>
    </xf>
    <xf numFmtId="184" fontId="20" fillId="5" borderId="118" xfId="10" applyNumberFormat="1" applyFont="1" applyFill="1" applyBorder="1" applyAlignment="1" applyProtection="1">
      <alignment horizontal="right" vertical="center" shrinkToFit="1"/>
      <protection locked="0"/>
    </xf>
    <xf numFmtId="184" fontId="20" fillId="5" borderId="119" xfId="10" applyNumberFormat="1" applyFont="1" applyFill="1" applyBorder="1" applyAlignment="1" applyProtection="1">
      <alignment horizontal="right" vertical="center" shrinkToFit="1"/>
      <protection locked="0"/>
    </xf>
    <xf numFmtId="0" fontId="20" fillId="5" borderId="114" xfId="10" applyNumberFormat="1" applyFont="1" applyFill="1" applyBorder="1" applyAlignment="1" applyProtection="1">
      <alignment horizontal="left" vertical="center" shrinkToFit="1"/>
      <protection locked="0"/>
    </xf>
    <xf numFmtId="0" fontId="20" fillId="5" borderId="117" xfId="10" applyNumberFormat="1" applyFont="1" applyFill="1" applyBorder="1" applyAlignment="1" applyProtection="1">
      <alignment horizontal="left" vertical="center" shrinkToFit="1"/>
      <protection locked="0"/>
    </xf>
    <xf numFmtId="184" fontId="20" fillId="0" borderId="110" xfId="10" applyNumberFormat="1" applyFont="1" applyBorder="1" applyAlignment="1" applyProtection="1">
      <alignment horizontal="right" vertical="center" shrinkToFit="1"/>
      <protection locked="0"/>
    </xf>
    <xf numFmtId="184" fontId="20" fillId="0" borderId="108" xfId="10" applyNumberFormat="1" applyFont="1" applyBorder="1" applyAlignment="1" applyProtection="1">
      <alignment horizontal="right" vertical="center" shrinkToFit="1"/>
      <protection locked="0"/>
    </xf>
    <xf numFmtId="0" fontId="20" fillId="0" borderId="108" xfId="10" applyNumberFormat="1" applyFont="1" applyBorder="1" applyAlignment="1" applyProtection="1">
      <alignment horizontal="left" vertical="center" shrinkToFit="1"/>
      <protection locked="0"/>
    </xf>
    <xf numFmtId="0" fontId="20" fillId="0" borderId="111" xfId="10" applyNumberFormat="1" applyFont="1" applyBorder="1" applyAlignment="1" applyProtection="1">
      <alignment horizontal="left" vertical="center" shrinkToFit="1"/>
      <protection locked="0"/>
    </xf>
    <xf numFmtId="184" fontId="20" fillId="0" borderId="107" xfId="9" applyNumberFormat="1" applyFont="1" applyBorder="1" applyAlignment="1" applyProtection="1">
      <alignment horizontal="right" vertical="center" shrinkToFit="1"/>
      <protection locked="0"/>
    </xf>
    <xf numFmtId="184" fontId="20" fillId="0" borderId="108" xfId="9" applyNumberFormat="1" applyFont="1" applyBorder="1" applyAlignment="1" applyProtection="1">
      <alignment horizontal="right" vertical="center" shrinkToFit="1"/>
      <protection locked="0"/>
    </xf>
    <xf numFmtId="184" fontId="20" fillId="0" borderId="109" xfId="9" applyNumberFormat="1" applyFont="1" applyBorder="1" applyAlignment="1" applyProtection="1">
      <alignment horizontal="right" vertical="center" shrinkToFit="1"/>
      <protection locked="0"/>
    </xf>
    <xf numFmtId="0" fontId="20" fillId="0" borderId="100" xfId="10" applyNumberFormat="1" applyFont="1" applyBorder="1" applyAlignment="1" applyProtection="1">
      <alignment horizontal="left" vertical="center" shrinkToFit="1"/>
      <protection locked="0"/>
    </xf>
    <xf numFmtId="0" fontId="20" fillId="0" borderId="105" xfId="10" applyNumberFormat="1" applyFont="1" applyBorder="1" applyAlignment="1" applyProtection="1">
      <alignment horizontal="left" vertical="center" shrinkToFit="1"/>
      <protection locked="0"/>
    </xf>
    <xf numFmtId="184" fontId="20" fillId="0" borderId="104" xfId="10" applyNumberFormat="1" applyFont="1" applyBorder="1" applyAlignment="1" applyProtection="1">
      <alignment horizontal="right" vertical="center" shrinkToFit="1"/>
      <protection locked="0"/>
    </xf>
    <xf numFmtId="184" fontId="20" fillId="0" borderId="100" xfId="10" applyNumberFormat="1" applyFont="1" applyBorder="1" applyAlignment="1" applyProtection="1">
      <alignment horizontal="right" vertical="center" shrinkToFit="1"/>
      <protection locked="0"/>
    </xf>
    <xf numFmtId="184" fontId="20" fillId="0" borderId="82" xfId="10" applyNumberFormat="1" applyFont="1" applyBorder="1" applyAlignment="1" applyProtection="1">
      <alignment horizontal="right" vertical="center" shrinkToFit="1"/>
      <protection locked="0"/>
    </xf>
    <xf numFmtId="184" fontId="20" fillId="0" borderId="83" xfId="10" applyNumberFormat="1" applyFont="1" applyBorder="1" applyAlignment="1" applyProtection="1">
      <alignment horizontal="right" vertical="center" shrinkToFit="1"/>
      <protection locked="0"/>
    </xf>
    <xf numFmtId="184" fontId="20" fillId="0" borderId="84" xfId="10" applyNumberFormat="1" applyFont="1" applyBorder="1" applyAlignment="1" applyProtection="1">
      <alignment horizontal="right" vertical="center" shrinkToFit="1"/>
      <protection locked="0"/>
    </xf>
    <xf numFmtId="184" fontId="20" fillId="0" borderId="91" xfId="10" applyNumberFormat="1" applyFont="1" applyBorder="1" applyAlignment="1" applyProtection="1">
      <alignment horizontal="right" vertical="center" shrinkToFit="1"/>
      <protection locked="0"/>
    </xf>
    <xf numFmtId="184" fontId="20" fillId="0" borderId="86" xfId="10" applyNumberFormat="1" applyFont="1" applyBorder="1" applyAlignment="1" applyProtection="1">
      <alignment horizontal="right" vertical="center" shrinkToFit="1"/>
      <protection locked="0"/>
    </xf>
    <xf numFmtId="0" fontId="20" fillId="0" borderId="86" xfId="10" applyNumberFormat="1" applyFont="1" applyBorder="1" applyAlignment="1" applyProtection="1">
      <alignment horizontal="left" vertical="center" shrinkToFit="1"/>
      <protection locked="0"/>
    </xf>
    <xf numFmtId="0" fontId="20" fillId="0" borderId="92" xfId="10" applyNumberFormat="1" applyFont="1" applyBorder="1" applyAlignment="1" applyProtection="1">
      <alignment horizontal="left" vertical="center" shrinkToFit="1"/>
      <protection locked="0"/>
    </xf>
    <xf numFmtId="0" fontId="20" fillId="0" borderId="82" xfId="10" applyFont="1" applyBorder="1" applyAlignment="1" applyProtection="1">
      <alignment horizontal="left" vertical="center" shrinkToFit="1"/>
      <protection locked="0"/>
    </xf>
    <xf numFmtId="0" fontId="20" fillId="0" borderId="83" xfId="10" applyFont="1" applyBorder="1" applyAlignment="1" applyProtection="1">
      <alignment horizontal="left" vertical="center" shrinkToFit="1"/>
      <protection locked="0"/>
    </xf>
    <xf numFmtId="0" fontId="20" fillId="0" borderId="84" xfId="10" applyFont="1" applyBorder="1" applyAlignment="1" applyProtection="1">
      <alignment horizontal="left" vertical="center" shrinkToFit="1"/>
      <protection locked="0"/>
    </xf>
    <xf numFmtId="0" fontId="11" fillId="4" borderId="4" xfId="7" applyFont="1" applyFill="1" applyBorder="1" applyAlignment="1" applyProtection="1">
      <alignment horizontal="center" vertical="center" wrapText="1"/>
      <protection locked="0"/>
    </xf>
    <xf numFmtId="0" fontId="11" fillId="4" borderId="7" xfId="7" applyFont="1" applyFill="1" applyBorder="1" applyAlignment="1" applyProtection="1">
      <alignment horizontal="center" vertical="center" wrapText="1"/>
      <protection locked="0"/>
    </xf>
    <xf numFmtId="0" fontId="11" fillId="4" borderId="2" xfId="7" applyFont="1" applyFill="1" applyBorder="1" applyAlignment="1" applyProtection="1">
      <alignment horizontal="center" vertical="center" wrapText="1"/>
      <protection locked="0"/>
    </xf>
    <xf numFmtId="0" fontId="11" fillId="4" borderId="79" xfId="7" applyFont="1" applyFill="1" applyBorder="1" applyAlignment="1" applyProtection="1">
      <alignment horizontal="center" vertical="center" wrapText="1"/>
      <protection locked="0"/>
    </xf>
    <xf numFmtId="0" fontId="11" fillId="4" borderId="77" xfId="7" applyFont="1" applyFill="1" applyBorder="1" applyAlignment="1" applyProtection="1">
      <alignment horizontal="center" vertical="center" wrapText="1"/>
      <protection locked="0"/>
    </xf>
    <xf numFmtId="0" fontId="11" fillId="4" borderId="78" xfId="7" applyFont="1" applyFill="1" applyBorder="1" applyAlignment="1" applyProtection="1">
      <alignment horizontal="center" vertical="center" wrapText="1"/>
      <protection locked="0"/>
    </xf>
    <xf numFmtId="184" fontId="20" fillId="0" borderId="85" xfId="9" applyNumberFormat="1" applyFont="1" applyBorder="1" applyAlignment="1" applyProtection="1">
      <alignment horizontal="right" vertical="center" shrinkToFit="1"/>
      <protection locked="0"/>
    </xf>
    <xf numFmtId="184" fontId="20" fillId="0" borderId="86" xfId="9" applyNumberFormat="1" applyFont="1" applyBorder="1" applyAlignment="1" applyProtection="1">
      <alignment horizontal="right" vertical="center" shrinkToFit="1"/>
      <protection locked="0"/>
    </xf>
    <xf numFmtId="184" fontId="20" fillId="0" borderId="87" xfId="9" applyNumberFormat="1" applyFont="1" applyBorder="1" applyAlignment="1" applyProtection="1">
      <alignment horizontal="right" vertical="center" shrinkToFit="1"/>
      <protection locked="0"/>
    </xf>
    <xf numFmtId="184" fontId="20" fillId="0" borderId="88" xfId="9" applyNumberFormat="1" applyFont="1" applyBorder="1" applyAlignment="1" applyProtection="1">
      <alignment horizontal="right" vertical="center" shrinkToFit="1"/>
      <protection locked="0"/>
    </xf>
    <xf numFmtId="184" fontId="20" fillId="0" borderId="89" xfId="9" applyNumberFormat="1" applyFont="1" applyBorder="1" applyAlignment="1" applyProtection="1">
      <alignment horizontal="right" vertical="center" shrinkToFit="1"/>
      <protection locked="0"/>
    </xf>
    <xf numFmtId="184" fontId="20" fillId="0" borderId="90" xfId="9" applyNumberFormat="1" applyFont="1" applyBorder="1" applyAlignment="1" applyProtection="1">
      <alignment horizontal="right" vertical="center" shrinkToFit="1"/>
      <protection locked="0"/>
    </xf>
    <xf numFmtId="0" fontId="19" fillId="3" borderId="9" xfId="7" applyFont="1" applyFill="1" applyBorder="1" applyAlignment="1" applyProtection="1">
      <alignment horizontal="center" vertical="center"/>
    </xf>
    <xf numFmtId="0" fontId="19" fillId="3" borderId="10" xfId="7" applyFont="1" applyFill="1" applyBorder="1" applyAlignment="1" applyProtection="1">
      <alignment horizontal="center" vertical="center"/>
    </xf>
    <xf numFmtId="0" fontId="19" fillId="3" borderId="11" xfId="7" applyFont="1" applyFill="1" applyBorder="1" applyAlignment="1" applyProtection="1">
      <alignment horizontal="center" vertical="center"/>
    </xf>
    <xf numFmtId="0" fontId="20" fillId="4" borderId="6" xfId="7" applyFont="1" applyFill="1" applyBorder="1" applyAlignment="1" applyProtection="1">
      <alignment horizontal="center" vertical="center" wrapText="1"/>
      <protection locked="0"/>
    </xf>
    <xf numFmtId="0" fontId="20" fillId="4" borderId="76" xfId="7" applyFont="1" applyFill="1" applyBorder="1" applyAlignment="1" applyProtection="1">
      <alignment horizontal="center" vertical="center" wrapText="1"/>
      <protection locked="0"/>
    </xf>
    <xf numFmtId="0" fontId="20" fillId="0" borderId="82" xfId="10" applyNumberFormat="1" applyFont="1" applyBorder="1" applyAlignment="1" applyProtection="1">
      <alignment horizontal="left" vertical="center" shrinkToFit="1"/>
      <protection locked="0"/>
    </xf>
    <xf numFmtId="0" fontId="20" fillId="0" borderId="83" xfId="10" applyNumberFormat="1" applyFont="1" applyBorder="1" applyAlignment="1" applyProtection="1">
      <alignment horizontal="left" vertical="center" shrinkToFit="1"/>
      <protection locked="0"/>
    </xf>
    <xf numFmtId="0" fontId="20" fillId="0" borderId="94" xfId="10" applyNumberFormat="1" applyFont="1" applyBorder="1" applyAlignment="1" applyProtection="1">
      <alignment horizontal="left" vertical="center" shrinkToFit="1"/>
      <protection locked="0"/>
    </xf>
    <xf numFmtId="176" fontId="24" fillId="0" borderId="33" xfId="13" applyNumberFormat="1" applyFont="1" applyBorder="1" applyAlignment="1">
      <alignment horizontal="center" vertical="center" wrapText="1"/>
    </xf>
    <xf numFmtId="176" fontId="24" fillId="0" borderId="24" xfId="13" applyNumberFormat="1" applyFont="1" applyBorder="1" applyAlignment="1">
      <alignment horizontal="center" vertical="center" wrapText="1"/>
    </xf>
    <xf numFmtId="176" fontId="24" fillId="0" borderId="30" xfId="13" applyNumberFormat="1" applyFont="1" applyBorder="1" applyAlignment="1">
      <alignment horizontal="center" vertical="center"/>
    </xf>
    <xf numFmtId="176" fontId="24" fillId="0" borderId="28" xfId="13" applyNumberFormat="1" applyFont="1" applyBorder="1" applyAlignment="1">
      <alignment horizontal="center" vertical="center"/>
    </xf>
    <xf numFmtId="176" fontId="24" fillId="0" borderId="29" xfId="13" applyNumberFormat="1" applyFont="1" applyBorder="1" applyAlignment="1">
      <alignment horizontal="center" vertical="center"/>
    </xf>
    <xf numFmtId="0" fontId="11" fillId="3" borderId="65" xfId="11" applyFont="1" applyFill="1" applyBorder="1" applyAlignment="1">
      <alignment horizontal="center" vertical="center" wrapText="1"/>
    </xf>
    <xf numFmtId="0" fontId="11" fillId="3" borderId="65" xfId="11" applyFont="1" applyFill="1" applyBorder="1" applyAlignment="1">
      <alignment horizontal="center" vertical="center"/>
    </xf>
    <xf numFmtId="176" fontId="17" fillId="3" borderId="30" xfId="11" applyNumberFormat="1" applyFont="1" applyFill="1" applyBorder="1" applyAlignment="1">
      <alignment vertical="center" wrapText="1"/>
    </xf>
    <xf numFmtId="176" fontId="17" fillId="3" borderId="28" xfId="11" applyNumberFormat="1" applyFont="1" applyFill="1" applyBorder="1" applyAlignment="1">
      <alignment vertical="center" wrapText="1"/>
    </xf>
    <xf numFmtId="176" fontId="17" fillId="3" borderId="29" xfId="11" applyNumberFormat="1" applyFont="1" applyFill="1" applyBorder="1" applyAlignment="1">
      <alignment vertical="center" wrapText="1"/>
    </xf>
    <xf numFmtId="176" fontId="17" fillId="0" borderId="30" xfId="11" applyNumberFormat="1" applyFont="1" applyFill="1" applyBorder="1" applyAlignment="1">
      <alignment vertical="center" wrapText="1"/>
    </xf>
    <xf numFmtId="176" fontId="17" fillId="0" borderId="28" xfId="11" applyNumberFormat="1" applyFont="1" applyFill="1" applyBorder="1" applyAlignment="1">
      <alignment vertical="center" wrapText="1"/>
    </xf>
    <xf numFmtId="176" fontId="17" fillId="0" borderId="29" xfId="11" applyNumberFormat="1" applyFont="1" applyFill="1" applyBorder="1" applyAlignment="1">
      <alignment vertical="center" wrapText="1"/>
    </xf>
    <xf numFmtId="0" fontId="17" fillId="3" borderId="30" xfId="11" applyFont="1" applyFill="1" applyBorder="1" applyAlignment="1">
      <alignment vertical="center"/>
    </xf>
    <xf numFmtId="0" fontId="17" fillId="3" borderId="28" xfId="11" applyFont="1" applyFill="1" applyBorder="1" applyAlignment="1">
      <alignment vertical="center"/>
    </xf>
    <xf numFmtId="0" fontId="17" fillId="3" borderId="29" xfId="11" applyFont="1" applyFill="1" applyBorder="1" applyAlignment="1">
      <alignment vertical="center"/>
    </xf>
    <xf numFmtId="176" fontId="24" fillId="0" borderId="30" xfId="11" applyNumberFormat="1" applyFont="1" applyFill="1" applyBorder="1" applyAlignment="1">
      <alignment vertical="center"/>
    </xf>
    <xf numFmtId="176" fontId="24" fillId="0" borderId="28" xfId="11" applyNumberFormat="1" applyFont="1" applyFill="1" applyBorder="1" applyAlignment="1">
      <alignment vertical="center"/>
    </xf>
    <xf numFmtId="176" fontId="24" fillId="0" borderId="29" xfId="11" applyNumberFormat="1" applyFont="1" applyFill="1" applyBorder="1" applyAlignment="1">
      <alignment vertical="center"/>
    </xf>
    <xf numFmtId="188" fontId="17" fillId="3" borderId="30" xfId="12" applyNumberFormat="1" applyFont="1" applyFill="1" applyBorder="1" applyAlignment="1">
      <alignment horizontal="left" vertical="center" wrapText="1"/>
    </xf>
    <xf numFmtId="188" fontId="17" fillId="3" borderId="28" xfId="12" applyNumberFormat="1" applyFont="1" applyFill="1" applyBorder="1" applyAlignment="1">
      <alignment horizontal="left" vertical="center" wrapText="1"/>
    </xf>
    <xf numFmtId="188" fontId="17" fillId="3" borderId="29" xfId="12" applyNumberFormat="1" applyFont="1" applyFill="1" applyBorder="1" applyAlignment="1">
      <alignment horizontal="left" vertical="center" wrapText="1"/>
    </xf>
    <xf numFmtId="0" fontId="17" fillId="3" borderId="30" xfId="12" applyFont="1" applyFill="1" applyBorder="1" applyAlignment="1">
      <alignment horizontal="left" vertical="center"/>
    </xf>
    <xf numFmtId="0" fontId="17" fillId="3" borderId="28" xfId="12" applyFont="1" applyFill="1" applyBorder="1" applyAlignment="1">
      <alignment horizontal="left" vertical="center"/>
    </xf>
    <xf numFmtId="0" fontId="17" fillId="3" borderId="29" xfId="12" applyFont="1" applyFill="1" applyBorder="1" applyAlignment="1">
      <alignment horizontal="left" vertical="center"/>
    </xf>
    <xf numFmtId="0" fontId="26" fillId="0" borderId="7" xfId="15" applyFont="1" applyFill="1" applyBorder="1" applyAlignment="1" applyProtection="1">
      <alignment horizontal="left" vertical="center" wrapText="1"/>
    </xf>
    <xf numFmtId="0" fontId="26" fillId="0" borderId="8" xfId="15" applyFont="1" applyFill="1" applyBorder="1" applyAlignment="1" applyProtection="1">
      <alignment horizontal="left" vertical="center" wrapText="1"/>
    </xf>
    <xf numFmtId="0" fontId="26" fillId="0" borderId="37" xfId="15" applyFont="1" applyFill="1" applyBorder="1" applyAlignment="1" applyProtection="1">
      <alignment horizontal="left" vertical="center"/>
    </xf>
    <xf numFmtId="0" fontId="26" fillId="0" borderId="38" xfId="15" applyFont="1" applyFill="1" applyBorder="1" applyAlignment="1" applyProtection="1">
      <alignment horizontal="left" vertical="center"/>
    </xf>
    <xf numFmtId="0" fontId="26" fillId="0" borderId="54" xfId="15" applyFont="1" applyFill="1" applyBorder="1" applyAlignment="1" applyProtection="1">
      <alignment horizontal="left" vertical="center"/>
    </xf>
    <xf numFmtId="0" fontId="26" fillId="0" borderId="56" xfId="15" applyFont="1" applyFill="1" applyBorder="1" applyAlignment="1" applyProtection="1">
      <alignment horizontal="left" vertical="center"/>
    </xf>
    <xf numFmtId="0" fontId="27" fillId="0" borderId="28" xfId="16" applyFont="1" applyFill="1" applyBorder="1" applyAlignment="1">
      <alignment horizontal="left" vertical="center" wrapText="1"/>
    </xf>
    <xf numFmtId="0" fontId="27" fillId="0" borderId="28" xfId="16" applyFont="1" applyBorder="1" applyAlignment="1">
      <alignment horizontal="left" vertical="center" wrapText="1"/>
    </xf>
    <xf numFmtId="0" fontId="27" fillId="0" borderId="52" xfId="16" applyFont="1" applyBorder="1" applyAlignment="1">
      <alignment horizontal="left" vertical="center" wrapText="1"/>
    </xf>
    <xf numFmtId="0" fontId="27" fillId="0" borderId="54" xfId="16" applyFont="1" applyFill="1" applyBorder="1" applyAlignment="1">
      <alignment horizontal="left" vertical="center" wrapText="1"/>
    </xf>
    <xf numFmtId="0" fontId="27" fillId="0" borderId="54" xfId="16" applyFont="1" applyBorder="1" applyAlignment="1">
      <alignment horizontal="left" vertical="center" wrapText="1"/>
    </xf>
    <xf numFmtId="0" fontId="27" fillId="0" borderId="56" xfId="16" applyFont="1" applyBorder="1" applyAlignment="1">
      <alignment horizontal="left" vertical="center" wrapText="1"/>
    </xf>
    <xf numFmtId="0" fontId="27" fillId="0" borderId="49" xfId="16" applyFont="1" applyFill="1" applyBorder="1" applyAlignment="1">
      <alignment horizontal="left" vertical="center" wrapText="1"/>
    </xf>
    <xf numFmtId="0" fontId="27" fillId="0" borderId="51" xfId="16" applyFont="1" applyFill="1" applyBorder="1" applyAlignment="1">
      <alignment horizontal="left" vertical="center" wrapText="1"/>
    </xf>
    <xf numFmtId="0" fontId="27" fillId="0" borderId="27" xfId="17" applyFont="1" applyFill="1" applyBorder="1" applyAlignment="1">
      <alignment vertical="center" wrapText="1"/>
    </xf>
    <xf numFmtId="0" fontId="27" fillId="0" borderId="29" xfId="17" applyFont="1" applyFill="1" applyBorder="1" applyAlignment="1">
      <alignment vertical="center" wrapText="1"/>
    </xf>
    <xf numFmtId="0" fontId="27" fillId="0" borderId="28" xfId="17" applyFont="1" applyFill="1" applyBorder="1" applyAlignment="1">
      <alignment vertical="center"/>
    </xf>
    <xf numFmtId="0" fontId="27" fillId="0" borderId="52" xfId="17" applyFont="1" applyFill="1" applyBorder="1" applyAlignment="1">
      <alignment vertical="center"/>
    </xf>
    <xf numFmtId="0" fontId="27" fillId="0" borderId="61" xfId="17" applyFont="1" applyFill="1" applyBorder="1" applyAlignment="1">
      <alignment vertical="center"/>
    </xf>
    <xf numFmtId="0" fontId="27" fillId="0" borderId="55" xfId="17" applyFont="1" applyFill="1" applyBorder="1" applyAlignment="1">
      <alignment vertical="center"/>
    </xf>
    <xf numFmtId="0" fontId="27" fillId="0" borderId="54" xfId="17" applyFont="1" applyFill="1" applyBorder="1" applyAlignment="1">
      <alignment vertical="center"/>
    </xf>
    <xf numFmtId="0" fontId="27" fillId="0" borderId="56" xfId="17" applyFont="1" applyFill="1" applyBorder="1" applyAlignment="1">
      <alignment vertical="center"/>
    </xf>
    <xf numFmtId="0" fontId="27" fillId="0" borderId="6" xfId="17" applyFont="1" applyFill="1" applyBorder="1" applyAlignment="1">
      <alignment vertical="center" wrapText="1"/>
    </xf>
    <xf numFmtId="0" fontId="27" fillId="0" borderId="2" xfId="17" applyFont="1" applyFill="1" applyBorder="1" applyAlignment="1">
      <alignment vertical="center" wrapText="1"/>
    </xf>
    <xf numFmtId="0" fontId="27" fillId="0" borderId="17" xfId="17" applyFont="1" applyFill="1" applyBorder="1" applyAlignment="1">
      <alignment vertical="center" wrapText="1"/>
    </xf>
    <xf numFmtId="0" fontId="27" fillId="0" borderId="13" xfId="17" applyFont="1" applyFill="1" applyBorder="1" applyAlignment="1">
      <alignment vertical="center" wrapText="1"/>
    </xf>
    <xf numFmtId="0" fontId="27" fillId="0" borderId="19" xfId="17" applyFont="1" applyFill="1" applyBorder="1" applyAlignment="1">
      <alignment vertical="center" wrapText="1"/>
    </xf>
    <xf numFmtId="0" fontId="27" fillId="0" borderId="23" xfId="17" applyFont="1" applyFill="1" applyBorder="1" applyAlignment="1">
      <alignment vertical="center" wrapText="1"/>
    </xf>
    <xf numFmtId="0" fontId="27" fillId="0" borderId="49" xfId="17" applyFont="1" applyFill="1" applyBorder="1" applyAlignment="1">
      <alignment vertical="center"/>
    </xf>
    <xf numFmtId="0" fontId="27" fillId="0" borderId="51" xfId="17" applyFont="1" applyFill="1" applyBorder="1" applyAlignment="1">
      <alignment vertical="center"/>
    </xf>
    <xf numFmtId="0" fontId="27" fillId="0" borderId="36" xfId="18" applyFont="1" applyFill="1" applyBorder="1" applyAlignment="1">
      <alignment vertical="center" wrapText="1"/>
    </xf>
    <xf numFmtId="0" fontId="27" fillId="0" borderId="32" xfId="18" applyFont="1" applyFill="1" applyBorder="1" applyAlignment="1">
      <alignment vertical="center" wrapText="1"/>
    </xf>
    <xf numFmtId="0" fontId="27" fillId="0" borderId="17" xfId="18" applyFont="1" applyFill="1" applyBorder="1" applyAlignment="1">
      <alignment vertical="center" wrapText="1"/>
    </xf>
    <xf numFmtId="0" fontId="27" fillId="0" borderId="13" xfId="18" applyFont="1" applyFill="1" applyBorder="1" applyAlignment="1">
      <alignment vertical="center" wrapText="1"/>
    </xf>
    <xf numFmtId="0" fontId="27" fillId="0" borderId="19" xfId="18" applyFont="1" applyFill="1" applyBorder="1" applyAlignment="1">
      <alignment vertical="center" wrapText="1"/>
    </xf>
    <xf numFmtId="0" fontId="27" fillId="0" borderId="23" xfId="18" applyFont="1" applyFill="1" applyBorder="1" applyAlignment="1">
      <alignment vertical="center" wrapText="1"/>
    </xf>
    <xf numFmtId="0" fontId="27" fillId="0" borderId="28" xfId="18" applyFont="1" applyFill="1" applyBorder="1" applyAlignment="1">
      <alignment horizontal="left" vertical="center"/>
    </xf>
    <xf numFmtId="0" fontId="27" fillId="0" borderId="52" xfId="18" applyFont="1" applyFill="1" applyBorder="1" applyAlignment="1">
      <alignment horizontal="left" vertical="center"/>
    </xf>
    <xf numFmtId="0" fontId="27" fillId="0" borderId="61" xfId="18" applyFont="1" applyFill="1" applyBorder="1" applyAlignment="1">
      <alignment vertical="center"/>
    </xf>
    <xf numFmtId="0" fontId="27" fillId="0" borderId="55" xfId="18" applyFont="1" applyFill="1" applyBorder="1" applyAlignment="1">
      <alignment vertical="center"/>
    </xf>
    <xf numFmtId="0" fontId="27" fillId="0" borderId="54" xfId="18" applyFont="1" applyFill="1" applyBorder="1" applyAlignment="1">
      <alignment horizontal="left" vertical="center"/>
    </xf>
    <xf numFmtId="0" fontId="27" fillId="0" borderId="56" xfId="18" applyFont="1" applyFill="1" applyBorder="1" applyAlignment="1">
      <alignment horizontal="left" vertical="center"/>
    </xf>
    <xf numFmtId="0" fontId="27" fillId="0" borderId="6" xfId="18" applyFont="1" applyFill="1" applyBorder="1" applyAlignment="1">
      <alignment vertical="center" wrapText="1"/>
    </xf>
    <xf numFmtId="0" fontId="27" fillId="0" borderId="2" xfId="18" applyFont="1" applyFill="1" applyBorder="1" applyAlignment="1">
      <alignment vertical="center" wrapText="1"/>
    </xf>
    <xf numFmtId="0" fontId="27" fillId="0" borderId="49" xfId="18" applyFont="1" applyFill="1" applyBorder="1" applyAlignment="1">
      <alignment horizontal="left" vertical="center"/>
    </xf>
    <xf numFmtId="0" fontId="27" fillId="0" borderId="51" xfId="18" applyFont="1" applyFill="1" applyBorder="1" applyAlignment="1">
      <alignment horizontal="left" vertical="center"/>
    </xf>
    <xf numFmtId="0" fontId="11" fillId="0" borderId="34" xfId="11" applyFont="1" applyFill="1" applyBorder="1" applyAlignment="1" applyProtection="1">
      <alignment horizontal="left" vertical="top"/>
      <protection locked="0"/>
    </xf>
    <xf numFmtId="0" fontId="11" fillId="0" borderId="37" xfId="11" applyFont="1" applyFill="1" applyBorder="1" applyAlignment="1" applyProtection="1">
      <alignment horizontal="left" vertical="top"/>
      <protection locked="0"/>
    </xf>
    <xf numFmtId="0" fontId="11" fillId="0" borderId="32" xfId="11" applyFont="1" applyFill="1" applyBorder="1" applyAlignment="1" applyProtection="1">
      <alignment horizontal="left" vertical="top"/>
      <protection locked="0"/>
    </xf>
    <xf numFmtId="0" fontId="11" fillId="0" borderId="15" xfId="11" applyFont="1" applyFill="1" applyBorder="1" applyAlignment="1" applyProtection="1">
      <alignment horizontal="left" vertical="top"/>
      <protection locked="0"/>
    </xf>
    <xf numFmtId="0" fontId="11" fillId="0" borderId="0" xfId="11" applyFont="1" applyFill="1" applyBorder="1" applyAlignment="1" applyProtection="1">
      <alignment horizontal="left" vertical="top"/>
      <protection locked="0"/>
    </xf>
    <xf numFmtId="0" fontId="11" fillId="0" borderId="13" xfId="11" applyFont="1" applyFill="1" applyBorder="1" applyAlignment="1" applyProtection="1">
      <alignment horizontal="left" vertical="top"/>
      <protection locked="0"/>
    </xf>
    <xf numFmtId="0" fontId="11" fillId="0" borderId="25" xfId="11" applyFont="1" applyFill="1" applyBorder="1" applyAlignment="1" applyProtection="1">
      <alignment horizontal="left" vertical="top"/>
      <protection locked="0"/>
    </xf>
    <xf numFmtId="0" fontId="11" fillId="0" borderId="20" xfId="11" applyFont="1" applyFill="1" applyBorder="1" applyAlignment="1" applyProtection="1">
      <alignment horizontal="left" vertical="top"/>
      <protection locked="0"/>
    </xf>
    <xf numFmtId="0" fontId="11" fillId="0" borderId="23" xfId="11" applyFont="1" applyFill="1" applyBorder="1" applyAlignment="1" applyProtection="1">
      <alignment horizontal="left" vertical="top"/>
      <protection locked="0"/>
    </xf>
    <xf numFmtId="0" fontId="11" fillId="0" borderId="30" xfId="11" applyFont="1" applyFill="1" applyBorder="1" applyAlignment="1">
      <alignment horizontal="center" vertical="center"/>
    </xf>
    <xf numFmtId="0" fontId="11" fillId="0" borderId="28" xfId="11" applyFont="1" applyFill="1" applyBorder="1" applyAlignment="1">
      <alignment horizontal="center" vertical="center"/>
    </xf>
    <xf numFmtId="0" fontId="11" fillId="0" borderId="29" xfId="11" applyFont="1" applyFill="1" applyBorder="1" applyAlignment="1">
      <alignment horizontal="center" vertical="center"/>
    </xf>
    <xf numFmtId="188" fontId="11" fillId="3" borderId="34" xfId="12" applyNumberFormat="1" applyFont="1" applyFill="1" applyBorder="1" applyAlignment="1">
      <alignment horizontal="center" vertical="center" wrapText="1"/>
    </xf>
    <xf numFmtId="188" fontId="11" fillId="3" borderId="32" xfId="12" applyNumberFormat="1" applyFont="1" applyFill="1" applyBorder="1" applyAlignment="1">
      <alignment horizontal="center" vertical="center" wrapText="1"/>
    </xf>
    <xf numFmtId="188" fontId="11" fillId="3" borderId="15" xfId="12" applyNumberFormat="1" applyFont="1" applyFill="1" applyBorder="1" applyAlignment="1">
      <alignment horizontal="center" vertical="center" wrapText="1"/>
    </xf>
    <xf numFmtId="188" fontId="11" fillId="3" borderId="13" xfId="12" applyNumberFormat="1" applyFont="1" applyFill="1" applyBorder="1" applyAlignment="1">
      <alignment horizontal="center" vertical="center" wrapText="1"/>
    </xf>
    <xf numFmtId="188" fontId="11" fillId="3" borderId="25" xfId="12" applyNumberFormat="1" applyFont="1" applyFill="1" applyBorder="1" applyAlignment="1">
      <alignment horizontal="center" vertical="center" wrapText="1"/>
    </xf>
    <xf numFmtId="188" fontId="11" fillId="3" borderId="23" xfId="12" applyNumberFormat="1" applyFont="1" applyFill="1" applyBorder="1" applyAlignment="1">
      <alignment horizontal="center" vertical="center" wrapText="1"/>
    </xf>
    <xf numFmtId="188" fontId="11" fillId="0" borderId="24" xfId="12" applyNumberFormat="1" applyFont="1" applyFill="1" applyBorder="1" applyAlignment="1">
      <alignment horizontal="center" vertical="center" wrapText="1"/>
    </xf>
    <xf numFmtId="188" fontId="11" fillId="0" borderId="65" xfId="12" applyNumberFormat="1" applyFont="1" applyFill="1" applyBorder="1" applyAlignment="1">
      <alignment horizontal="center" vertical="center" wrapText="1"/>
    </xf>
    <xf numFmtId="185" fontId="11" fillId="3" borderId="188" xfId="12" applyNumberFormat="1" applyFont="1" applyFill="1" applyBorder="1" applyAlignment="1">
      <alignment horizontal="center" vertical="center"/>
    </xf>
    <xf numFmtId="185" fontId="11" fillId="3" borderId="65" xfId="12" applyNumberFormat="1" applyFont="1" applyFill="1" applyBorder="1" applyAlignment="1">
      <alignment horizontal="center" vertical="center"/>
    </xf>
    <xf numFmtId="0" fontId="11" fillId="0" borderId="65" xfId="11" applyFont="1" applyFill="1" applyBorder="1" applyAlignment="1">
      <alignment horizontal="center" vertical="center"/>
    </xf>
    <xf numFmtId="185" fontId="11" fillId="3" borderId="189" xfId="12" applyNumberFormat="1" applyFont="1" applyFill="1" applyBorder="1" applyAlignment="1">
      <alignment horizontal="center" vertical="center"/>
    </xf>
    <xf numFmtId="185" fontId="11" fillId="3" borderId="24" xfId="12" applyNumberFormat="1" applyFont="1" applyFill="1" applyBorder="1" applyAlignment="1">
      <alignment horizontal="center" vertical="center"/>
    </xf>
    <xf numFmtId="0" fontId="11" fillId="0" borderId="34" xfId="11" applyFont="1" applyFill="1" applyBorder="1" applyAlignment="1">
      <alignment horizontal="center" vertical="center"/>
    </xf>
    <xf numFmtId="0" fontId="11" fillId="0" borderId="32" xfId="11" applyFont="1" applyFill="1" applyBorder="1" applyAlignment="1">
      <alignment horizontal="center" vertical="center"/>
    </xf>
    <xf numFmtId="0" fontId="11" fillId="0" borderId="15" xfId="11" applyFont="1" applyFill="1" applyBorder="1" applyAlignment="1">
      <alignment horizontal="center" vertical="center"/>
    </xf>
    <xf numFmtId="0" fontId="11" fillId="0" borderId="13" xfId="11" applyFont="1" applyFill="1" applyBorder="1" applyAlignment="1">
      <alignment horizontal="center" vertical="center"/>
    </xf>
    <xf numFmtId="0" fontId="11" fillId="0" borderId="25" xfId="11" applyFont="1" applyFill="1" applyBorder="1" applyAlignment="1">
      <alignment horizontal="center" vertical="center"/>
    </xf>
    <xf numFmtId="0" fontId="11" fillId="0" borderId="23" xfId="11" applyFont="1" applyFill="1" applyBorder="1" applyAlignment="1">
      <alignment horizontal="center" vertical="center"/>
    </xf>
    <xf numFmtId="176" fontId="8" fillId="0" borderId="65" xfId="11" applyNumberFormat="1" applyFont="1" applyFill="1" applyBorder="1" applyAlignment="1">
      <alignment horizontal="center" vertical="center"/>
    </xf>
    <xf numFmtId="0" fontId="11" fillId="0" borderId="34" xfId="11" applyFont="1" applyFill="1" applyBorder="1" applyAlignment="1" applyProtection="1">
      <alignment horizontal="left" vertical="top" wrapText="1"/>
      <protection locked="0"/>
    </xf>
    <xf numFmtId="185" fontId="11" fillId="3" borderId="65" xfId="12" applyNumberFormat="1" applyFont="1" applyFill="1" applyBorder="1" applyAlignment="1">
      <alignment horizontal="center" vertical="center" wrapText="1"/>
    </xf>
    <xf numFmtId="185" fontId="11" fillId="3" borderId="33" xfId="12" applyNumberFormat="1" applyFont="1" applyFill="1" applyBorder="1" applyAlignment="1">
      <alignment horizontal="center" vertical="center"/>
    </xf>
    <xf numFmtId="176" fontId="0" fillId="0" borderId="65" xfId="11" applyNumberFormat="1" applyFont="1" applyFill="1" applyBorder="1" applyAlignment="1">
      <alignment horizontal="center" vertical="center"/>
    </xf>
    <xf numFmtId="185" fontId="11" fillId="0" borderId="65" xfId="11" applyNumberFormat="1" applyFont="1" applyFill="1" applyBorder="1" applyAlignment="1">
      <alignment horizontal="center" vertical="center"/>
    </xf>
  </cellXfs>
  <cellStyles count="40">
    <cellStyle name="パーセント 2" xfId="19"/>
    <cellStyle name="桁区切り 2" xfId="20"/>
    <cellStyle name="桁区切り 2 2" xfId="21"/>
    <cellStyle name="桁区切り 2 3" xfId="22"/>
    <cellStyle name="桁区切り 3" xfId="23"/>
    <cellStyle name="桁区切り 4" xfId="24"/>
    <cellStyle name="桁区切り 5" xfId="25"/>
    <cellStyle name="通貨 2" xfId="26"/>
    <cellStyle name="通貨 3" xfId="27"/>
    <cellStyle name="標準" xfId="0" builtinId="0"/>
    <cellStyle name="標準 2" xfId="6"/>
    <cellStyle name="標準 2 2" xfId="2"/>
    <cellStyle name="標準 2 3" xfId="28"/>
    <cellStyle name="標準 2 4" xfId="4"/>
    <cellStyle name="標準 2_2007AJAHO401600" xfId="29"/>
    <cellStyle name="標準 3" xfId="30"/>
    <cellStyle name="標準 3 2" xfId="31"/>
    <cellStyle name="標準 3 3" xfId="5"/>
    <cellStyle name="標準 3_APAHO401000" xfId="32"/>
    <cellStyle name="標準 4" xfId="33"/>
    <cellStyle name="標準 4 2" xfId="34"/>
    <cellStyle name="標準 4_APAHO401000" xfId="35"/>
    <cellStyle name="標準 4_APAHO401600" xfId="15"/>
    <cellStyle name="標準 4_APAHO4019001" xfId="18"/>
    <cellStyle name="標準 4_ZJ08_022012_青森市_2010" xfId="17"/>
    <cellStyle name="標準 5" xfId="36"/>
    <cellStyle name="標準 6" xfId="37"/>
    <cellStyle name="標準 6 2" xfId="1"/>
    <cellStyle name="標準 6_APAHO401000" xfId="3"/>
    <cellStyle name="標準 6_APAHO401200_O-JJ1016-001-3_財政状況資料集(決算状況カード(各会計・関係団体))(Rev2)2" xfId="10"/>
    <cellStyle name="標準 6_APAHO402200_O-JJ1016-001-3_財政状況資料集(決算状況カード(各会計・関係団体))(Rev2)2" xfId="7"/>
    <cellStyle name="標準 7" xfId="38"/>
    <cellStyle name="標準 8" xfId="39"/>
    <cellStyle name="標準_【レイアウト】（県）資料３（Ｐ２）　歳出比較分析表" xfId="11"/>
    <cellStyle name="標準_【レイアウト】（市）資料３（Ｐ２）　歳出比較分析表" xfId="12"/>
    <cellStyle name="標準_APAHO251300" xfId="13"/>
    <cellStyle name="標準_APAHO252300" xfId="14"/>
    <cellStyle name="標準_Book1" xfId="8"/>
    <cellStyle name="標準_O-JJ0722-001-3_決算状況カード(各会計・関係団体)_O-JJ1016-001-3_財政状況資料集(決算状況カード(各会計・関係団体))(Rev2)2" xfId="9"/>
    <cellStyle name="標準_O-JJ0722-001-8_連結実質赤字比率に係る赤字・黒字の構成分析" xfId="16"/>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587"/>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42839</c:v>
                </c:pt>
                <c:pt idx="1">
                  <c:v>46819</c:v>
                </c:pt>
                <c:pt idx="2">
                  <c:v>53270</c:v>
                </c:pt>
                <c:pt idx="3">
                  <c:v>53292</c:v>
                </c:pt>
                <c:pt idx="4">
                  <c:v>49919</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67337</c:v>
                </c:pt>
                <c:pt idx="1">
                  <c:v>36621</c:v>
                </c:pt>
                <c:pt idx="2">
                  <c:v>44872</c:v>
                </c:pt>
                <c:pt idx="3">
                  <c:v>22895</c:v>
                </c:pt>
                <c:pt idx="4">
                  <c:v>25805</c:v>
                </c:pt>
              </c:numCache>
            </c:numRef>
          </c:val>
          <c:smooth val="0"/>
        </c:ser>
        <c:dLbls>
          <c:showLegendKey val="0"/>
          <c:showVal val="0"/>
          <c:showCatName val="0"/>
          <c:showSerName val="0"/>
          <c:showPercent val="0"/>
          <c:showBubbleSize val="0"/>
        </c:dLbls>
        <c:marker val="1"/>
        <c:smooth val="0"/>
        <c:axId val="149657208"/>
        <c:axId val="152340160"/>
      </c:lineChart>
      <c:catAx>
        <c:axId val="1496572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2340160"/>
        <c:crosses val="autoZero"/>
        <c:auto val="1"/>
        <c:lblAlgn val="ctr"/>
        <c:lblOffset val="100"/>
        <c:tickLblSkip val="1"/>
        <c:tickMarkSkip val="1"/>
        <c:noMultiLvlLbl val="0"/>
      </c:catAx>
      <c:valAx>
        <c:axId val="15234016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96572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12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4.3099999999999996</c:v>
                </c:pt>
                <c:pt idx="1">
                  <c:v>5.29</c:v>
                </c:pt>
                <c:pt idx="2">
                  <c:v>4.7</c:v>
                </c:pt>
                <c:pt idx="3">
                  <c:v>3.44</c:v>
                </c:pt>
                <c:pt idx="4">
                  <c:v>2.9</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8.44</c:v>
                </c:pt>
                <c:pt idx="1">
                  <c:v>8.85</c:v>
                </c:pt>
                <c:pt idx="2">
                  <c:v>9.19</c:v>
                </c:pt>
                <c:pt idx="3">
                  <c:v>9.48</c:v>
                </c:pt>
                <c:pt idx="4">
                  <c:v>11</c:v>
                </c:pt>
              </c:numCache>
            </c:numRef>
          </c:val>
        </c:ser>
        <c:dLbls>
          <c:showLegendKey val="0"/>
          <c:showVal val="0"/>
          <c:showCatName val="0"/>
          <c:showSerName val="0"/>
          <c:showPercent val="0"/>
          <c:showBubbleSize val="0"/>
        </c:dLbls>
        <c:gapWidth val="250"/>
        <c:overlap val="100"/>
        <c:axId val="235024048"/>
        <c:axId val="149569584"/>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-0.63</c:v>
                </c:pt>
                <c:pt idx="1">
                  <c:v>1</c:v>
                </c:pt>
                <c:pt idx="2">
                  <c:v>-0.48</c:v>
                </c:pt>
                <c:pt idx="3">
                  <c:v>-1.18</c:v>
                </c:pt>
                <c:pt idx="4">
                  <c:v>1.07</c:v>
                </c:pt>
              </c:numCache>
            </c:numRef>
          </c:val>
          <c:smooth val="0"/>
        </c:ser>
        <c:dLbls>
          <c:showLegendKey val="0"/>
          <c:showVal val="0"/>
          <c:showCatName val="0"/>
          <c:showSerName val="0"/>
          <c:showPercent val="0"/>
          <c:showBubbleSize val="0"/>
        </c:dLbls>
        <c:marker val="1"/>
        <c:smooth val="0"/>
        <c:axId val="235024048"/>
        <c:axId val="149569584"/>
      </c:lineChart>
      <c:catAx>
        <c:axId val="235024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9569584"/>
        <c:crosses val="autoZero"/>
        <c:auto val="1"/>
        <c:lblAlgn val="ctr"/>
        <c:lblOffset val="100"/>
        <c:tickLblSkip val="1"/>
        <c:tickMarkSkip val="1"/>
        <c:noMultiLvlLbl val="0"/>
      </c:catAx>
      <c:valAx>
        <c:axId val="1495695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5024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9134"/>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藍寿苑介護サービス事業特別会計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0.69</c:v>
                </c:pt>
                <c:pt idx="2">
                  <c:v>#N/A</c:v>
                </c:pt>
                <c:pt idx="3">
                  <c:v>0.77</c:v>
                </c:pt>
                <c:pt idx="4">
                  <c:v>#N/A</c:v>
                </c:pt>
                <c:pt idx="5">
                  <c:v>0.54</c:v>
                </c:pt>
                <c:pt idx="6">
                  <c:v>#N/A</c:v>
                </c:pt>
                <c:pt idx="7">
                  <c:v>0.87</c:v>
                </c:pt>
                <c:pt idx="8">
                  <c:v>#N/A</c:v>
                </c:pt>
                <c:pt idx="9">
                  <c:v>0</c:v>
                </c:pt>
              </c:numCache>
            </c:numRef>
          </c:val>
        </c:ser>
        <c:ser>
          <c:idx val="3"/>
          <c:order val="3"/>
          <c:tx>
            <c:strRef>
              <c:f>[1]データシート!$A$30</c:f>
              <c:strCache>
                <c:ptCount val="1"/>
                <c:pt idx="0">
                  <c:v>介護サービス事業会計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0.04</c:v>
                </c:pt>
                <c:pt idx="2">
                  <c:v>#N/A</c:v>
                </c:pt>
                <c:pt idx="3">
                  <c:v>0.02</c:v>
                </c:pt>
                <c:pt idx="4">
                  <c:v>#N/A</c:v>
                </c:pt>
                <c:pt idx="5">
                  <c:v>0.03</c:v>
                </c:pt>
                <c:pt idx="6">
                  <c:v>#N/A</c:v>
                </c:pt>
                <c:pt idx="7">
                  <c:v>0</c:v>
                </c:pt>
                <c:pt idx="8">
                  <c:v>#N/A</c:v>
                </c:pt>
                <c:pt idx="9">
                  <c:v>0</c:v>
                </c:pt>
              </c:numCache>
            </c:numRef>
          </c:val>
        </c:ser>
        <c:ser>
          <c:idx val="4"/>
          <c:order val="4"/>
          <c:tx>
            <c:strRef>
              <c:f>[1]データシート!$A$31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0.86</c:v>
                </c:pt>
                <c:pt idx="2">
                  <c:v>#N/A</c:v>
                </c:pt>
                <c:pt idx="3">
                  <c:v>0.31</c:v>
                </c:pt>
                <c:pt idx="4">
                  <c:v>#N/A</c:v>
                </c:pt>
                <c:pt idx="5">
                  <c:v>0.03</c:v>
                </c:pt>
                <c:pt idx="6">
                  <c:v>#N/A</c:v>
                </c:pt>
                <c:pt idx="7">
                  <c:v>0.28999999999999998</c:v>
                </c:pt>
                <c:pt idx="8">
                  <c:v>#N/A</c:v>
                </c:pt>
                <c:pt idx="9">
                  <c:v>0.11</c:v>
                </c:pt>
              </c:numCache>
            </c:numRef>
          </c:val>
        </c:ser>
        <c:ser>
          <c:idx val="5"/>
          <c:order val="5"/>
          <c:tx>
            <c:strRef>
              <c:f>[1]データシート!$A$32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c:v>
                </c:pt>
                <c:pt idx="2">
                  <c:v>#N/A</c:v>
                </c:pt>
                <c:pt idx="3">
                  <c:v>0.1</c:v>
                </c:pt>
                <c:pt idx="4">
                  <c:v>#N/A</c:v>
                </c:pt>
                <c:pt idx="5">
                  <c:v>0.12</c:v>
                </c:pt>
                <c:pt idx="6">
                  <c:v>#N/A</c:v>
                </c:pt>
                <c:pt idx="7">
                  <c:v>0.13</c:v>
                </c:pt>
                <c:pt idx="8">
                  <c:v>#N/A</c:v>
                </c:pt>
                <c:pt idx="9">
                  <c:v>0.14000000000000001</c:v>
                </c:pt>
              </c:numCache>
            </c:numRef>
          </c:val>
        </c:ser>
        <c:ser>
          <c:idx val="6"/>
          <c:order val="6"/>
          <c:tx>
            <c:strRef>
              <c:f>[1]データシート!$A$33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2.61</c:v>
                </c:pt>
                <c:pt idx="2">
                  <c:v>#N/A</c:v>
                </c:pt>
                <c:pt idx="3">
                  <c:v>2.94</c:v>
                </c:pt>
                <c:pt idx="4">
                  <c:v>#N/A</c:v>
                </c:pt>
                <c:pt idx="5">
                  <c:v>1.78</c:v>
                </c:pt>
                <c:pt idx="6">
                  <c:v>#N/A</c:v>
                </c:pt>
                <c:pt idx="7">
                  <c:v>0.12</c:v>
                </c:pt>
                <c:pt idx="8">
                  <c:v>#N/A</c:v>
                </c:pt>
                <c:pt idx="9">
                  <c:v>0.35</c:v>
                </c:pt>
              </c:numCache>
            </c:numRef>
          </c:val>
        </c:ser>
        <c:ser>
          <c:idx val="7"/>
          <c:order val="7"/>
          <c:tx>
            <c:strRef>
              <c:f>[1]データシート!$A$34</c:f>
              <c:strCache>
                <c:ptCount val="1"/>
                <c:pt idx="0">
                  <c:v>介護保険事業会計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0.72</c:v>
                </c:pt>
                <c:pt idx="2">
                  <c:v>#N/A</c:v>
                </c:pt>
                <c:pt idx="3">
                  <c:v>0.42</c:v>
                </c:pt>
                <c:pt idx="4">
                  <c:v>#N/A</c:v>
                </c:pt>
                <c:pt idx="5">
                  <c:v>1.07</c:v>
                </c:pt>
                <c:pt idx="6">
                  <c:v>#N/A</c:v>
                </c:pt>
                <c:pt idx="7">
                  <c:v>0</c:v>
                </c:pt>
                <c:pt idx="8">
                  <c:v>#N/A</c:v>
                </c:pt>
                <c:pt idx="9">
                  <c:v>0.35</c:v>
                </c:pt>
              </c:numCache>
            </c:numRef>
          </c:val>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4.3</c:v>
                </c:pt>
                <c:pt idx="2">
                  <c:v>#N/A</c:v>
                </c:pt>
                <c:pt idx="3">
                  <c:v>5.29</c:v>
                </c:pt>
                <c:pt idx="4">
                  <c:v>#N/A</c:v>
                </c:pt>
                <c:pt idx="5">
                  <c:v>4.7</c:v>
                </c:pt>
                <c:pt idx="6">
                  <c:v>#N/A</c:v>
                </c:pt>
                <c:pt idx="7">
                  <c:v>3.43</c:v>
                </c:pt>
                <c:pt idx="8">
                  <c:v>#N/A</c:v>
                </c:pt>
                <c:pt idx="9">
                  <c:v>2.9</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10.199999999999999</c:v>
                </c:pt>
                <c:pt idx="2">
                  <c:v>#N/A</c:v>
                </c:pt>
                <c:pt idx="3">
                  <c:v>12.21</c:v>
                </c:pt>
                <c:pt idx="4">
                  <c:v>#N/A</c:v>
                </c:pt>
                <c:pt idx="5">
                  <c:v>11.45</c:v>
                </c:pt>
                <c:pt idx="6">
                  <c:v>#N/A</c:v>
                </c:pt>
                <c:pt idx="7">
                  <c:v>12.4</c:v>
                </c:pt>
                <c:pt idx="8">
                  <c:v>#N/A</c:v>
                </c:pt>
                <c:pt idx="9">
                  <c:v>14.41</c:v>
                </c:pt>
              </c:numCache>
            </c:numRef>
          </c:val>
        </c:ser>
        <c:dLbls>
          <c:showLegendKey val="0"/>
          <c:showVal val="0"/>
          <c:showCatName val="0"/>
          <c:showSerName val="0"/>
          <c:showPercent val="0"/>
          <c:showBubbleSize val="0"/>
        </c:dLbls>
        <c:gapWidth val="150"/>
        <c:overlap val="100"/>
        <c:axId val="231479816"/>
        <c:axId val="236149528"/>
      </c:barChart>
      <c:catAx>
        <c:axId val="231479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149528"/>
        <c:crosses val="autoZero"/>
        <c:auto val="1"/>
        <c:lblAlgn val="ctr"/>
        <c:lblOffset val="100"/>
        <c:tickLblSkip val="1"/>
        <c:tickMarkSkip val="1"/>
        <c:noMultiLvlLbl val="0"/>
      </c:catAx>
      <c:valAx>
        <c:axId val="236149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1479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8965E-2"/>
          <c:y val="8.7976539589442848E-2"/>
          <c:w val="0.903563171368439"/>
          <c:h val="0.63929618768328822"/>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629</c:v>
                </c:pt>
                <c:pt idx="5">
                  <c:v>658</c:v>
                </c:pt>
                <c:pt idx="8">
                  <c:v>663</c:v>
                </c:pt>
                <c:pt idx="11">
                  <c:v>751</c:v>
                </c:pt>
                <c:pt idx="14">
                  <c:v>698</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0</c:v>
                </c:pt>
                <c:pt idx="3">
                  <c:v>0</c:v>
                </c:pt>
                <c:pt idx="6">
                  <c:v>0</c:v>
                </c:pt>
                <c:pt idx="9">
                  <c:v>0</c:v>
                </c:pt>
                <c:pt idx="12">
                  <c:v>0</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51</c:v>
                </c:pt>
                <c:pt idx="3">
                  <c:v>51</c:v>
                </c:pt>
                <c:pt idx="6">
                  <c:v>51</c:v>
                </c:pt>
                <c:pt idx="9">
                  <c:v>63</c:v>
                </c:pt>
                <c:pt idx="12">
                  <c:v>63</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112</c:v>
                </c:pt>
                <c:pt idx="3">
                  <c:v>129</c:v>
                </c:pt>
                <c:pt idx="6">
                  <c:v>143</c:v>
                </c:pt>
                <c:pt idx="9">
                  <c:v>144</c:v>
                </c:pt>
                <c:pt idx="12">
                  <c:v>172</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0</c:v>
                </c:pt>
                <c:pt idx="3">
                  <c:v>0</c:v>
                </c:pt>
                <c:pt idx="6">
                  <c:v>0</c:v>
                </c:pt>
                <c:pt idx="9">
                  <c:v>0</c:v>
                </c:pt>
                <c:pt idx="12">
                  <c:v>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885</c:v>
                </c:pt>
                <c:pt idx="3">
                  <c:v>883</c:v>
                </c:pt>
                <c:pt idx="6">
                  <c:v>863</c:v>
                </c:pt>
                <c:pt idx="9">
                  <c:v>760</c:v>
                </c:pt>
                <c:pt idx="12">
                  <c:v>718</c:v>
                </c:pt>
              </c:numCache>
            </c:numRef>
          </c:val>
        </c:ser>
        <c:dLbls>
          <c:showLegendKey val="0"/>
          <c:showVal val="0"/>
          <c:showCatName val="0"/>
          <c:showSerName val="0"/>
          <c:showPercent val="0"/>
          <c:showBubbleSize val="0"/>
        </c:dLbls>
        <c:gapWidth val="100"/>
        <c:overlap val="100"/>
        <c:axId val="151277768"/>
        <c:axId val="22820768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419</c:v>
                </c:pt>
                <c:pt idx="2">
                  <c:v>#N/A</c:v>
                </c:pt>
                <c:pt idx="3">
                  <c:v>#N/A</c:v>
                </c:pt>
                <c:pt idx="4">
                  <c:v>405</c:v>
                </c:pt>
                <c:pt idx="5">
                  <c:v>#N/A</c:v>
                </c:pt>
                <c:pt idx="6">
                  <c:v>#N/A</c:v>
                </c:pt>
                <c:pt idx="7">
                  <c:v>394</c:v>
                </c:pt>
                <c:pt idx="8">
                  <c:v>#N/A</c:v>
                </c:pt>
                <c:pt idx="9">
                  <c:v>#N/A</c:v>
                </c:pt>
                <c:pt idx="10">
                  <c:v>216</c:v>
                </c:pt>
                <c:pt idx="11">
                  <c:v>#N/A</c:v>
                </c:pt>
                <c:pt idx="12">
                  <c:v>#N/A</c:v>
                </c:pt>
                <c:pt idx="13">
                  <c:v>255</c:v>
                </c:pt>
                <c:pt idx="14">
                  <c:v>#N/A</c:v>
                </c:pt>
              </c:numCache>
            </c:numRef>
          </c:val>
          <c:smooth val="0"/>
        </c:ser>
        <c:dLbls>
          <c:showLegendKey val="0"/>
          <c:showVal val="0"/>
          <c:showCatName val="0"/>
          <c:showSerName val="0"/>
          <c:showPercent val="0"/>
          <c:showBubbleSize val="0"/>
        </c:dLbls>
        <c:marker val="1"/>
        <c:smooth val="0"/>
        <c:axId val="151277768"/>
        <c:axId val="228207688"/>
      </c:lineChart>
      <c:catAx>
        <c:axId val="1512777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8207688"/>
        <c:crosses val="autoZero"/>
        <c:auto val="1"/>
        <c:lblAlgn val="ctr"/>
        <c:lblOffset val="100"/>
        <c:tickLblSkip val="1"/>
        <c:tickMarkSkip val="1"/>
        <c:noMultiLvlLbl val="0"/>
      </c:catAx>
      <c:valAx>
        <c:axId val="228207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12777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90051"/>
          <c:h val="0.58918212773854961"/>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7648</c:v>
                </c:pt>
                <c:pt idx="5">
                  <c:v>7692</c:v>
                </c:pt>
                <c:pt idx="8">
                  <c:v>7744</c:v>
                </c:pt>
                <c:pt idx="11">
                  <c:v>7746</c:v>
                </c:pt>
                <c:pt idx="14">
                  <c:v>7892</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91</c:v>
                </c:pt>
                <c:pt idx="5">
                  <c:v>87</c:v>
                </c:pt>
                <c:pt idx="8">
                  <c:v>75</c:v>
                </c:pt>
                <c:pt idx="11">
                  <c:v>61</c:v>
                </c:pt>
                <c:pt idx="14">
                  <c:v>50</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3360</c:v>
                </c:pt>
                <c:pt idx="5">
                  <c:v>3566</c:v>
                </c:pt>
                <c:pt idx="8">
                  <c:v>3921</c:v>
                </c:pt>
                <c:pt idx="11">
                  <c:v>4350</c:v>
                </c:pt>
                <c:pt idx="14">
                  <c:v>5052</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560</c:v>
                </c:pt>
                <c:pt idx="3">
                  <c:v>524</c:v>
                </c:pt>
                <c:pt idx="6">
                  <c:v>445</c:v>
                </c:pt>
                <c:pt idx="9">
                  <c:v>295</c:v>
                </c:pt>
                <c:pt idx="12">
                  <c:v>136</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803</c:v>
                </c:pt>
                <c:pt idx="3">
                  <c:v>767</c:v>
                </c:pt>
                <c:pt idx="6">
                  <c:v>728</c:v>
                </c:pt>
                <c:pt idx="9">
                  <c:v>717</c:v>
                </c:pt>
                <c:pt idx="12">
                  <c:v>666</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2502</c:v>
                </c:pt>
                <c:pt idx="3">
                  <c:v>2461</c:v>
                </c:pt>
                <c:pt idx="6">
                  <c:v>2406</c:v>
                </c:pt>
                <c:pt idx="9">
                  <c:v>2480</c:v>
                </c:pt>
                <c:pt idx="12">
                  <c:v>2480</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0</c:v>
                </c:pt>
                <c:pt idx="3">
                  <c:v>0</c:v>
                </c:pt>
                <c:pt idx="6">
                  <c:v>0</c:v>
                </c:pt>
                <c:pt idx="9">
                  <c:v>0</c:v>
                </c:pt>
                <c:pt idx="12">
                  <c:v>0</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7406</c:v>
                </c:pt>
                <c:pt idx="3">
                  <c:v>7723</c:v>
                </c:pt>
                <c:pt idx="6">
                  <c:v>8185</c:v>
                </c:pt>
                <c:pt idx="9">
                  <c:v>8120</c:v>
                </c:pt>
                <c:pt idx="12">
                  <c:v>8195</c:v>
                </c:pt>
              </c:numCache>
            </c:numRef>
          </c:val>
        </c:ser>
        <c:dLbls>
          <c:showLegendKey val="0"/>
          <c:showVal val="0"/>
          <c:showCatName val="0"/>
          <c:showSerName val="0"/>
          <c:showPercent val="0"/>
          <c:showBubbleSize val="0"/>
        </c:dLbls>
        <c:gapWidth val="100"/>
        <c:overlap val="100"/>
        <c:axId val="238891664"/>
        <c:axId val="15127296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172</c:v>
                </c:pt>
                <c:pt idx="2">
                  <c:v>#N/A</c:v>
                </c:pt>
                <c:pt idx="3">
                  <c:v>#N/A</c:v>
                </c:pt>
                <c:pt idx="4">
                  <c:v>130</c:v>
                </c:pt>
                <c:pt idx="5">
                  <c:v>#N/A</c:v>
                </c:pt>
                <c:pt idx="6">
                  <c:v>#N/A</c:v>
                </c:pt>
                <c:pt idx="7">
                  <c:v>24</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238891664"/>
        <c:axId val="151272968"/>
      </c:lineChart>
      <c:catAx>
        <c:axId val="238891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1272968"/>
        <c:crosses val="autoZero"/>
        <c:auto val="1"/>
        <c:lblAlgn val="ctr"/>
        <c:lblOffset val="100"/>
        <c:tickLblSkip val="1"/>
        <c:tickMarkSkip val="1"/>
        <c:noMultiLvlLbl val="0"/>
      </c:catAx>
      <c:valAx>
        <c:axId val="151272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891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12"/>
          <c:y val="4.9232005384860722E-2"/>
          <c:w val="0.84484011943744164"/>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{C3F7E0E4-AFFA-48FE-B3AC-25A8F165DACB}</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{57CEFBDD-97A5-499A-98B5-4B21F4F7A52D}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{B72EE55F-A550-4130-ADA6-93930C755E04}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{D9FCEAD3-9E1E-4A78-9CE8-3DA20A3EDB24}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{629F46E9-89B3-416D-BAE4-1FCEFDF352D8}</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{E23B6AEB-0AD1-49AC-A348-360A94EA0D6C}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{B2109A31-A24C-4D69-9195-49BE70DE3484}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{50930E5C-6360-4C8F-890E-C02594248085}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{82ED03B1-8B2C-40E2-82C0-0E3F4845E654}</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{A9AC096F-5577-4CD8-81EC-E6F5138927D0}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44033272"/>
        <c:axId val="144032880"/>
      </c:scatterChart>
      <c:valAx>
        <c:axId val="14403327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73"/>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4032880"/>
        <c:crosses val="autoZero"/>
        <c:crossBetween val="midCat"/>
      </c:valAx>
      <c:valAx>
        <c:axId val="1440328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0332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155" l="0.70000000000000062" r="0.70000000000000062" t="0.75000000000000155"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706"/>
          <c:y val="4.7118521949462422E-2"/>
          <c:w val="0.84704431781868761"/>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{8284D826-520B-4503-A0B2-61F1326CE02A}</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{5B3E1F4C-3893-4D0C-9B2C-7F0561EC2238}</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{792F92DF-A437-45BB-8FC4-EE4F792B9251}</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{5F766D06-90EB-4457-A2ED-1FCBCE399268}</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{C9CA3FD2-2CBE-4B4F-8278-89270C20FD8E}</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7.3</c:v>
                </c:pt>
                <c:pt idx="1">
                  <c:v>7.5</c:v>
                </c:pt>
                <c:pt idx="2">
                  <c:v>7.1</c:v>
                </c:pt>
                <c:pt idx="3">
                  <c:v>5.9</c:v>
                </c:pt>
                <c:pt idx="4">
                  <c:v>4.9000000000000004</c:v>
                </c:pt>
              </c:numCache>
            </c:numRef>
          </c:xVal>
          <c:yVal>
            <c:numRef>
              <c:f>公会計指標分析・財政指標組合せ分析表!$K$73:$O$73</c:f>
              <c:numCache>
                <c:formatCode>#,##0.0;"▲ "#,##0.0</c:formatCode>
                <c:ptCount val="5"/>
                <c:pt idx="0">
                  <c:v>3</c:v>
                </c:pt>
                <c:pt idx="1">
                  <c:v>2.2999999999999998</c:v>
                </c:pt>
                <c:pt idx="2">
                  <c:v>0.4</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{A1AB8CAF-9E0F-4BF1-B5CF-96AD7E497B09}</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{CA0EC67D-1EE5-432D-971D-0040C3D1C7E6}</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{65C2C056-96F0-4857-8F05-2DC0678B3AD5}</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{40D4839B-672D-4ED8-90CF-916BA82AA8EC}</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{7AA8B61F-2F8F-4B33-A4D1-359F18B5D10B}</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8.5</c:v>
                </c:pt>
                <c:pt idx="3">
                  <c:v>7.7</c:v>
                </c:pt>
                <c:pt idx="4">
                  <c:v>6.8</c:v>
                </c:pt>
              </c:numCache>
            </c:numRef>
          </c:xVal>
          <c:yVal>
            <c:numRef>
              <c:f>公会計指標分析・財政指標組合せ分析表!$K$77:$O$77</c:f>
              <c:numCache>
                <c:formatCode>#,##0.0;"▲ "#,##0.0</c:formatCode>
                <c:ptCount val="5"/>
                <c:pt idx="0">
                  <c:v>40.200000000000003</c:v>
                </c:pt>
                <c:pt idx="1">
                  <c:v>30.7</c:v>
                </c:pt>
                <c:pt idx="2">
                  <c:v>22.3</c:v>
                </c:pt>
                <c:pt idx="3">
                  <c:v>20.3</c:v>
                </c:pt>
                <c:pt idx="4">
                  <c:v>13</c:v>
                </c:pt>
              </c:numCache>
            </c:numRef>
          </c:yVal>
          <c:smooth val="0"/>
        </c:ser>
        <c:dLbls>
          <c:showLegendKey val="0"/>
          <c:showVal val="0"/>
          <c:showCatName val="0"/>
          <c:showSerName val="0"/>
          <c:showPercent val="0"/>
          <c:showBubbleSize val="0"/>
        </c:dLbls>
        <c:axId val="144032096"/>
        <c:axId val="234625736"/>
      </c:scatterChart>
      <c:valAx>
        <c:axId val="144032096"/>
        <c:scaling>
          <c:orientation val="minMax"/>
          <c:max val="10.4"/>
          <c:min val="6.6"/>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34625736"/>
        <c:crosses val="autoZero"/>
        <c:crossBetween val="midCat"/>
      </c:valAx>
      <c:valAx>
        <c:axId val="234625736"/>
        <c:scaling>
          <c:orientation val="minMax"/>
          <c:max val="47"/>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5E-2"/>
              <c:y val="0.25119654160876925"/>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4032096"/>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155" l="0.70000000000000062" r="0.70000000000000062" t="0.75000000000000155"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（元利償還金）</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新規起債の発行を抑制し償還してきたが、新たに起債を発行したことにより元利償還が鈍化している。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（公営企業の元利償還に対する繰入金）</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下水道事業を整備推進しているため、下水道事業特別会計が増加傾向となっている。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（組合等が起こした地方債の元利償還金に対する負担金等）</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板野東部消防組合負担金であり、近年は若干の増加傾向となっている。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（算入公債費等）</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過去の起債に対する基準財政需要額であり、ほぼ横ばいで推移していたが、平成</a:t>
          </a: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年度は一時的に増加したが、平成</a:t>
          </a:r>
          <a:r>
            <a:rPr kumimoji="1" lang="en-US" altLang="ja-JP" sz="1100">
              <a:solidFill>
                <a:schemeClr val="dk1"/>
              </a:solidFill>
              <a:latin typeface="+mn-lt"/>
              <a:ea typeface="+mn-ea"/>
              <a:cs typeface="+mn-cs"/>
            </a:rPr>
            <a:t>27</a:t>
          </a:r>
          <a:r>
            <a:rPr kumimoji="1" lang="ja-JP" altLang="ja-JP" sz="1100">
              <a:solidFill>
                <a:schemeClr val="dk1"/>
              </a:solidFill>
              <a:latin typeface="+mn-lt"/>
              <a:ea typeface="+mn-ea"/>
              <a:cs typeface="+mn-cs"/>
            </a:rPr>
            <a:t>年度は減少した。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（実質公債費比率の分子）</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元利償還金等は、着実に減少傾向で推移している。</a:t>
          </a:r>
          <a:endParaRPr lang="ja-JP" altLang="ja-JP" sz="1100"/>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latin typeface="+mn-lt"/>
              <a:ea typeface="+mn-ea"/>
              <a:cs typeface="+mn-cs"/>
            </a:rPr>
            <a:t>（一般会計に係る地方債の残高）</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新規起債の発行を行ったため、借入金額より償還終了金額が少額であったため、全体としては微増となった。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（公営企業債等繰入見込額）</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下水道事業特別会計等の影響が大きいが、計画的な整備事業の執行により新規起債の発行抑制に努める。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（組合等の負担等見込額）</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板野東部消防組合負担金であり、徐々に減少している。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（退職手当負担見込額）</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定員管理に基づき、減少傾向にある。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（充当可能基金）</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財政調整基金等、徐々に積立額が増加している。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（充当可能特定歳入）</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町営住宅使用料等が年々減少しているため、減少している。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（基準財政需要額歳入見込額）</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起債発行のため若干増加した。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（将来負担比率の分子）</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地方債の現在の残高は増加しているが、充当可能財源が増加しているため、減少傾向にある。</a:t>
          </a:r>
          <a:endParaRPr kumimoji="1" lang="en-US" altLang="ja-JP" sz="110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3" name="正方形/長方形 12"/>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34,869
34,688
16.27
10,718,482
10,334,508
194,978
6,719,933
8,195,306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1" name="正方形/長方形 20"/>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2" name="角丸四角形 21"/>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3" name="正方形/長方形 22"/>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4" name="正方形/長方形 23"/>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5" name="直線コネクタ 24"/>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6" name="円/楕円 25"/>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7" name="フローチャート : 判断 26"/>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34,869
34,688
16.27
10,718,482
10,334,508
194,978
6,719,933
8,195,306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34,869
34,688
16.27
10,718,482
10,334,508
194,978
6,719,933
8,195,306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34,869
34,688
16.27
10,718,482
10,334,508
194,978
6,719,933
8,195,306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類似団体平均より</a:t>
          </a:r>
          <a:r>
            <a:rPr kumimoji="1" lang="en-US" altLang="ja-JP" sz="1300">
              <a:latin typeface="+mn-ea"/>
              <a:ea typeface="+mn-ea"/>
            </a:rPr>
            <a:t>0.04</a:t>
          </a:r>
          <a:r>
            <a:rPr kumimoji="1" lang="ja-JP" altLang="en-US" sz="1300">
              <a:latin typeface="+mn-ea"/>
              <a:ea typeface="+mn-ea"/>
            </a:rPr>
            <a:t>上回って、前年度と比較しても</a:t>
          </a:r>
          <a:r>
            <a:rPr kumimoji="1" lang="en-US" altLang="ja-JP" sz="1300">
              <a:latin typeface="+mn-ea"/>
              <a:ea typeface="+mn-ea"/>
            </a:rPr>
            <a:t>0.01</a:t>
          </a:r>
          <a:r>
            <a:rPr kumimoji="1" lang="ja-JP" altLang="en-US" sz="1300">
              <a:latin typeface="+mn-ea"/>
              <a:ea typeface="+mn-ea"/>
            </a:rPr>
            <a:t>ポイント上昇している。</a:t>
          </a:r>
          <a:endParaRPr kumimoji="1" lang="en-US" altLang="ja-JP" sz="1300">
            <a:latin typeface="+mn-ea"/>
            <a:ea typeface="+mn-ea"/>
          </a:endParaRPr>
        </a:p>
        <a:p>
          <a:r>
            <a:rPr kumimoji="1" lang="ja-JP" altLang="en-US" sz="1300">
              <a:latin typeface="+mn-ea"/>
              <a:ea typeface="+mn-ea"/>
            </a:rPr>
            <a:t>消費増税増による地方消費税交付金の増額、町民税、固定資産税等の伸びが主な理由となり、基準財政収入額の増額が財政力指数を押し上げる要因となった。</a:t>
          </a:r>
          <a:endParaRPr kumimoji="1" lang="en-US" altLang="ja-JP" sz="1300">
            <a:latin typeface="+mn-ea"/>
            <a:ea typeface="+mn-ea"/>
          </a:endParaRPr>
        </a:p>
        <a:p>
          <a:r>
            <a:rPr kumimoji="1" lang="ja-JP" altLang="en-US" sz="1300">
              <a:latin typeface="+mn-ea"/>
              <a:ea typeface="+mn-ea"/>
            </a:rPr>
            <a:t>今後は、</a:t>
          </a:r>
          <a:r>
            <a:rPr kumimoji="1" lang="ja-JP" altLang="ja-JP" sz="1300">
              <a:solidFill>
                <a:schemeClr val="dk1"/>
              </a:solidFill>
              <a:latin typeface="+mn-ea"/>
              <a:ea typeface="+mn-ea"/>
              <a:cs typeface="+mn-cs"/>
            </a:rPr>
            <a:t>平成</a:t>
          </a:r>
          <a:r>
            <a:rPr kumimoji="1" lang="en-US" altLang="ja-JP" sz="1300">
              <a:solidFill>
                <a:schemeClr val="dk1"/>
              </a:solidFill>
              <a:latin typeface="+mn-ea"/>
              <a:ea typeface="+mn-ea"/>
              <a:cs typeface="+mn-cs"/>
            </a:rPr>
            <a:t>26</a:t>
          </a:r>
          <a:r>
            <a:rPr kumimoji="1" lang="ja-JP" altLang="ja-JP" sz="1300">
              <a:solidFill>
                <a:schemeClr val="dk1"/>
              </a:solidFill>
              <a:latin typeface="+mn-ea"/>
              <a:ea typeface="+mn-ea"/>
              <a:cs typeface="+mn-cs"/>
            </a:rPr>
            <a:t>年度策定した後期の行財政改革基本計画に沿った行政の効率化に努めることにより、財政の健全化を推進するとともに、自主財源の確保に努める。</a:t>
          </a:r>
          <a:endParaRPr kumimoji="1" lang="en-US" altLang="ja-JP" sz="1300">
            <a:latin typeface="+mn-ea"/>
            <a:ea typeface="+mn-ea"/>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36</xdr:row>
      <xdr:rowOff>88900</xdr:rowOff>
    </xdr:from>
    <xdr:to>
      <xdr:col>7</xdr:col>
      <xdr:colOff>152400</xdr:colOff>
      <xdr:row>45</xdr:row>
      <xdr:rowOff>127705</xdr:rowOff>
    </xdr:to>
    <xdr:cxnSp macro="">
      <xdr:nvCxnSpPr>
        <xdr:cNvPr id="63" name="直線コネクタ 62"/>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6"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1.44</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7" name="直線コネクタ 66"/>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52211</xdr:rowOff>
    </xdr:from>
    <xdr:to>
      <xdr:col>7</xdr:col>
      <xdr:colOff>152400</xdr:colOff>
      <xdr:row>42</xdr:row>
      <xdr:rowOff>65617</xdr:rowOff>
    </xdr:to>
    <xdr:cxnSp macro="">
      <xdr:nvCxnSpPr>
        <xdr:cNvPr id="68" name="直線コネクタ 67"/>
        <xdr:cNvCxnSpPr/>
      </xdr:nvCxnSpPr>
      <xdr:spPr>
        <a:xfrm flipV="1">
          <a:off x="4114800" y="725311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27110</xdr:rowOff>
    </xdr:from>
    <xdr:ext cx="762000" cy="259045"/>
    <xdr:sp macro="" textlink="">
      <xdr:nvSpPr>
        <xdr:cNvPr id="69" name="財政力平均値テキスト"/>
        <xdr:cNvSpPr txBox="1"/>
      </xdr:nvSpPr>
      <xdr:spPr>
        <a:xfrm>
          <a:off x="5041900" y="722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55033</xdr:rowOff>
    </xdr:from>
    <xdr:to>
      <xdr:col>7</xdr:col>
      <xdr:colOff>203200</xdr:colOff>
      <xdr:row>42</xdr:row>
      <xdr:rowOff>156633</xdr:rowOff>
    </xdr:to>
    <xdr:sp macro="" textlink="">
      <xdr:nvSpPr>
        <xdr:cNvPr id="70" name="フローチャート : 判断 69"/>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42</xdr:row>
      <xdr:rowOff>65617</xdr:rowOff>
    </xdr:from>
    <xdr:to>
      <xdr:col>6</xdr:col>
      <xdr:colOff>0</xdr:colOff>
      <xdr:row>42</xdr:row>
      <xdr:rowOff>92428</xdr:rowOff>
    </xdr:to>
    <xdr:cxnSp macro="">
      <xdr:nvCxnSpPr>
        <xdr:cNvPr id="71" name="直線コネクタ 70"/>
        <xdr:cNvCxnSpPr/>
      </xdr:nvCxnSpPr>
      <xdr:spPr>
        <a:xfrm flipV="1">
          <a:off x="3225800" y="72665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95250</xdr:rowOff>
    </xdr:from>
    <xdr:to>
      <xdr:col>6</xdr:col>
      <xdr:colOff>50800</xdr:colOff>
      <xdr:row>43</xdr:row>
      <xdr:rowOff>25400</xdr:rowOff>
    </xdr:to>
    <xdr:sp macro="" textlink="">
      <xdr:nvSpPr>
        <xdr:cNvPr id="72" name="フローチャート : 判断 71"/>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43</xdr:row>
      <xdr:rowOff>10177</xdr:rowOff>
    </xdr:from>
    <xdr:ext cx="736600" cy="259045"/>
    <xdr:sp macro="" textlink="">
      <xdr:nvSpPr>
        <xdr:cNvPr id="73" name="テキスト ボックス 72"/>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92428</xdr:rowOff>
    </xdr:from>
    <xdr:to>
      <xdr:col>4</xdr:col>
      <xdr:colOff>482600</xdr:colOff>
      <xdr:row>42</xdr:row>
      <xdr:rowOff>105833</xdr:rowOff>
    </xdr:to>
    <xdr:cxnSp macro="">
      <xdr:nvCxnSpPr>
        <xdr:cNvPr id="74" name="直線コネクタ 73"/>
        <xdr:cNvCxnSpPr/>
      </xdr:nvCxnSpPr>
      <xdr:spPr>
        <a:xfrm flipV="1">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43</xdr:row>
      <xdr:rowOff>10177</xdr:rowOff>
    </xdr:from>
    <xdr:ext cx="762000" cy="259045"/>
    <xdr:sp macro="" textlink="">
      <xdr:nvSpPr>
        <xdr:cNvPr id="76" name="テキスト ボックス 75"/>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79022</xdr:rowOff>
    </xdr:from>
    <xdr:to>
      <xdr:col>3</xdr:col>
      <xdr:colOff>279400</xdr:colOff>
      <xdr:row>42</xdr:row>
      <xdr:rowOff>105833</xdr:rowOff>
    </xdr:to>
    <xdr:cxnSp macro="">
      <xdr:nvCxnSpPr>
        <xdr:cNvPr id="77" name="直線コネクタ 76"/>
        <xdr:cNvCxnSpPr/>
      </xdr:nvCxnSpPr>
      <xdr:spPr>
        <a:xfrm>
          <a:off x="1447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43</xdr:row>
      <xdr:rowOff>10177</xdr:rowOff>
    </xdr:from>
    <xdr:ext cx="762000" cy="259045"/>
    <xdr:sp macro="" textlink="">
      <xdr:nvSpPr>
        <xdr:cNvPr id="79" name="テキスト ボックス 78"/>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68439</xdr:rowOff>
    </xdr:from>
    <xdr:to>
      <xdr:col>2</xdr:col>
      <xdr:colOff>127000</xdr:colOff>
      <xdr:row>42</xdr:row>
      <xdr:rowOff>170039</xdr:rowOff>
    </xdr:to>
    <xdr:sp macro="" textlink="">
      <xdr:nvSpPr>
        <xdr:cNvPr id="80" name="フローチャート : 判断 79"/>
        <xdr:cNvSpPr/>
      </xdr:nvSpPr>
      <xdr:spPr>
        <a:xfrm>
          <a:off x="1397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42</xdr:row>
      <xdr:rowOff>154816</xdr:rowOff>
    </xdr:from>
    <xdr:ext cx="762000" cy="259045"/>
    <xdr:sp macro="" textlink="">
      <xdr:nvSpPr>
        <xdr:cNvPr id="81" name="テキスト ボックス 80"/>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1411</xdr:rowOff>
    </xdr:from>
    <xdr:to>
      <xdr:col>7</xdr:col>
      <xdr:colOff>203200</xdr:colOff>
      <xdr:row>42</xdr:row>
      <xdr:rowOff>103011</xdr:rowOff>
    </xdr:to>
    <xdr:sp macro="" textlink="">
      <xdr:nvSpPr>
        <xdr:cNvPr id="87" name="円/楕円 86"/>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41</xdr:row>
      <xdr:rowOff>17938</xdr:rowOff>
    </xdr:from>
    <xdr:ext cx="762000" cy="259045"/>
    <xdr:sp macro="" textlink="">
      <xdr:nvSpPr>
        <xdr:cNvPr id="88" name="財政力該当値テキスト"/>
        <xdr:cNvSpPr txBox="1"/>
      </xdr:nvSpPr>
      <xdr:spPr>
        <a:xfrm>
          <a:off x="5041900" y="704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41628</xdr:rowOff>
    </xdr:from>
    <xdr:to>
      <xdr:col>4</xdr:col>
      <xdr:colOff>533400</xdr:colOff>
      <xdr:row>42</xdr:row>
      <xdr:rowOff>143228</xdr:rowOff>
    </xdr:to>
    <xdr:sp macro="" textlink="">
      <xdr:nvSpPr>
        <xdr:cNvPr id="91" name="円/楕円 90"/>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40</xdr:row>
      <xdr:rowOff>153405</xdr:rowOff>
    </xdr:from>
    <xdr:ext cx="762000" cy="259045"/>
    <xdr:sp macro="" textlink="">
      <xdr:nvSpPr>
        <xdr:cNvPr id="92" name="テキスト ボックス 91"/>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55033</xdr:rowOff>
    </xdr:from>
    <xdr:to>
      <xdr:col>3</xdr:col>
      <xdr:colOff>330200</xdr:colOff>
      <xdr:row>42</xdr:row>
      <xdr:rowOff>156633</xdr:rowOff>
    </xdr:to>
    <xdr:sp macro="" textlink="">
      <xdr:nvSpPr>
        <xdr:cNvPr id="93" name="円/楕円 92"/>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40</xdr:row>
      <xdr:rowOff>166810</xdr:rowOff>
    </xdr:from>
    <xdr:ext cx="762000" cy="259045"/>
    <xdr:sp macro="" textlink="">
      <xdr:nvSpPr>
        <xdr:cNvPr id="94" name="テキスト ボックス 93"/>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28222</xdr:rowOff>
    </xdr:from>
    <xdr:to>
      <xdr:col>2</xdr:col>
      <xdr:colOff>127000</xdr:colOff>
      <xdr:row>42</xdr:row>
      <xdr:rowOff>129822</xdr:rowOff>
    </xdr:to>
    <xdr:sp macro="" textlink="">
      <xdr:nvSpPr>
        <xdr:cNvPr id="95" name="円/楕円 94"/>
        <xdr:cNvSpPr/>
      </xdr:nvSpPr>
      <xdr:spPr>
        <a:xfrm>
          <a:off x="1397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40</xdr:row>
      <xdr:rowOff>139999</xdr:rowOff>
    </xdr:from>
    <xdr:ext cx="762000" cy="259045"/>
    <xdr:sp macro="" textlink="">
      <xdr:nvSpPr>
        <xdr:cNvPr id="96" name="テキスト ボックス 95"/>
        <xdr:cNvSpPr txBox="1"/>
      </xdr:nvSpPr>
      <xdr:spPr>
        <a:xfrm>
          <a:off x="1066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[81.0%]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投資的経費が増額になったため、一時的に経常収支比率が改善しているが、補助費等や扶助費が増加傾向となっている。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引き続き財政構造の弾力性を確保するため、全事業を精査し、優先度の低い事務事業については、縮小・廃止を図り経常経費の縮減に努める。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58</xdr:row>
      <xdr:rowOff>170434</xdr:rowOff>
    </xdr:from>
    <xdr:to>
      <xdr:col>7</xdr:col>
      <xdr:colOff>152400</xdr:colOff>
      <xdr:row>66</xdr:row>
      <xdr:rowOff>111506</xdr:rowOff>
    </xdr:to>
    <xdr:cxnSp macro="">
      <xdr:nvCxnSpPr>
        <xdr:cNvPr id="124" name="直線コネクタ 123"/>
        <xdr:cNvCxnSpPr/>
      </xdr:nvCxnSpPr>
      <xdr:spPr>
        <a:xfrm flipV="1">
          <a:off x="4953000" y="10114534"/>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83583</xdr:rowOff>
    </xdr:from>
    <xdr:ext cx="762000" cy="259045"/>
    <xdr:sp macro="" textlink="">
      <xdr:nvSpPr>
        <xdr:cNvPr id="125" name="財政構造の弾力性最小値テキスト"/>
        <xdr:cNvSpPr txBox="1"/>
      </xdr:nvSpPr>
      <xdr:spPr>
        <a:xfrm>
          <a:off x="5041900" y="1139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111506</xdr:rowOff>
    </xdr:from>
    <xdr:to>
      <xdr:col>7</xdr:col>
      <xdr:colOff>241300</xdr:colOff>
      <xdr:row>66</xdr:row>
      <xdr:rowOff>111506</xdr:rowOff>
    </xdr:to>
    <xdr:cxnSp macro="">
      <xdr:nvCxnSpPr>
        <xdr:cNvPr id="126" name="直線コネクタ 125"/>
        <xdr:cNvCxnSpPr/>
      </xdr:nvCxnSpPr>
      <xdr:spPr>
        <a:xfrm>
          <a:off x="4864100" y="1142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85361</xdr:rowOff>
    </xdr:from>
    <xdr:ext cx="762000" cy="259045"/>
    <xdr:sp macro="" textlink="">
      <xdr:nvSpPr>
        <xdr:cNvPr id="127" name="財政構造の弾力性最大値テキスト"/>
        <xdr:cNvSpPr txBox="1"/>
      </xdr:nvSpPr>
      <xdr:spPr>
        <a:xfrm>
          <a:off x="5041900" y="985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70.9</a:t>
          </a:r>
          <a:endParaRPr kumimoji="1" lang="ja-JP" altLang="en-US" sz="1000" b="1">
            <a:latin typeface="ＭＳ Ｐゴシック"/>
          </a:endParaRPr>
        </a:p>
      </xdr:txBody>
    </xdr:sp>
    <xdr:clientData/>
  </xdr:oneCellAnchor>
  <xdr:twoCellAnchor>
    <xdr:from>
      <xdr:col>7</xdr:col>
      <xdr:colOff>63500</xdr:colOff>
      <xdr:row>58</xdr:row>
      <xdr:rowOff>170434</xdr:rowOff>
    </xdr:from>
    <xdr:to>
      <xdr:col>7</xdr:col>
      <xdr:colOff>241300</xdr:colOff>
      <xdr:row>58</xdr:row>
      <xdr:rowOff>170434</xdr:rowOff>
    </xdr:to>
    <xdr:cxnSp macro="">
      <xdr:nvCxnSpPr>
        <xdr:cNvPr id="128" name="直線コネクタ 127"/>
        <xdr:cNvCxnSpPr/>
      </xdr:nvCxnSpPr>
      <xdr:spPr>
        <a:xfrm>
          <a:off x="4864100" y="1011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143510</xdr:rowOff>
    </xdr:from>
    <xdr:to>
      <xdr:col>7</xdr:col>
      <xdr:colOff>152400</xdr:colOff>
      <xdr:row>64</xdr:row>
      <xdr:rowOff>58674</xdr:rowOff>
    </xdr:to>
    <xdr:cxnSp macro="">
      <xdr:nvCxnSpPr>
        <xdr:cNvPr id="129" name="直線コネクタ 128"/>
        <xdr:cNvCxnSpPr/>
      </xdr:nvCxnSpPr>
      <xdr:spPr>
        <a:xfrm flipV="1">
          <a:off x="4114800" y="10601960"/>
          <a:ext cx="8382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21099</xdr:rowOff>
    </xdr:from>
    <xdr:ext cx="762000" cy="259045"/>
    <xdr:sp macro="" textlink="">
      <xdr:nvSpPr>
        <xdr:cNvPr id="130" name="財政構造の弾力性平均値テキスト"/>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49022</xdr:rowOff>
    </xdr:from>
    <xdr:to>
      <xdr:col>7</xdr:col>
      <xdr:colOff>203200</xdr:colOff>
      <xdr:row>63</xdr:row>
      <xdr:rowOff>150622</xdr:rowOff>
    </xdr:to>
    <xdr:sp macro="" textlink="">
      <xdr:nvSpPr>
        <xdr:cNvPr id="131" name="フローチャート : 判断 130"/>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63</xdr:row>
      <xdr:rowOff>94996</xdr:rowOff>
    </xdr:from>
    <xdr:to>
      <xdr:col>6</xdr:col>
      <xdr:colOff>0</xdr:colOff>
      <xdr:row>64</xdr:row>
      <xdr:rowOff>58674</xdr:rowOff>
    </xdr:to>
    <xdr:cxnSp macro="">
      <xdr:nvCxnSpPr>
        <xdr:cNvPr id="132" name="直線コネクタ 131"/>
        <xdr:cNvCxnSpPr/>
      </xdr:nvCxnSpPr>
      <xdr:spPr>
        <a:xfrm>
          <a:off x="3225800" y="1089634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3" name="フローチャート : 判断 132"/>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62</xdr:row>
      <xdr:rowOff>47261</xdr:rowOff>
    </xdr:from>
    <xdr:ext cx="736600" cy="259045"/>
    <xdr:sp macro="" textlink="">
      <xdr:nvSpPr>
        <xdr:cNvPr id="134" name="テキスト ボックス 133"/>
        <xdr:cNvSpPr txBox="1"/>
      </xdr:nvSpPr>
      <xdr:spPr>
        <a:xfrm>
          <a:off x="3733800" y="1067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107188</xdr:rowOff>
    </xdr:from>
    <xdr:to>
      <xdr:col>4</xdr:col>
      <xdr:colOff>482600</xdr:colOff>
      <xdr:row>63</xdr:row>
      <xdr:rowOff>94996</xdr:rowOff>
    </xdr:to>
    <xdr:cxnSp macro="">
      <xdr:nvCxnSpPr>
        <xdr:cNvPr id="135" name="直線コネクタ 134"/>
        <xdr:cNvCxnSpPr/>
      </xdr:nvCxnSpPr>
      <xdr:spPr>
        <a:xfrm>
          <a:off x="2336800" y="10737088"/>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6" name="フローチャート : 判断 135"/>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63</xdr:row>
      <xdr:rowOff>135399</xdr:rowOff>
    </xdr:from>
    <xdr:ext cx="762000" cy="259045"/>
    <xdr:sp macro="" textlink="">
      <xdr:nvSpPr>
        <xdr:cNvPr id="137" name="テキスト ボックス 136"/>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29972</xdr:rowOff>
    </xdr:from>
    <xdr:to>
      <xdr:col>3</xdr:col>
      <xdr:colOff>279400</xdr:colOff>
      <xdr:row>62</xdr:row>
      <xdr:rowOff>107188</xdr:rowOff>
    </xdr:to>
    <xdr:cxnSp macro="">
      <xdr:nvCxnSpPr>
        <xdr:cNvPr id="138" name="直線コネクタ 137"/>
        <xdr:cNvCxnSpPr/>
      </xdr:nvCxnSpPr>
      <xdr:spPr>
        <a:xfrm>
          <a:off x="1447800" y="1065987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63</xdr:row>
      <xdr:rowOff>135399</xdr:rowOff>
    </xdr:from>
    <xdr:ext cx="762000" cy="259045"/>
    <xdr:sp macro="" textlink="">
      <xdr:nvSpPr>
        <xdr:cNvPr id="140" name="テキスト ボックス 139"/>
        <xdr:cNvSpPr txBox="1"/>
      </xdr:nvSpPr>
      <xdr:spPr>
        <a:xfrm>
          <a:off x="1955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1" name="フローチャート : 判断 140"/>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63</xdr:row>
      <xdr:rowOff>120921</xdr:rowOff>
    </xdr:from>
    <xdr:ext cx="762000" cy="259045"/>
    <xdr:sp macro="" textlink="">
      <xdr:nvSpPr>
        <xdr:cNvPr id="142" name="テキスト ボックス 141"/>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92710</xdr:rowOff>
    </xdr:from>
    <xdr:to>
      <xdr:col>7</xdr:col>
      <xdr:colOff>203200</xdr:colOff>
      <xdr:row>62</xdr:row>
      <xdr:rowOff>22860</xdr:rowOff>
    </xdr:to>
    <xdr:sp macro="" textlink="">
      <xdr:nvSpPr>
        <xdr:cNvPr id="148" name="円/楕円 147"/>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60</xdr:row>
      <xdr:rowOff>109237</xdr:rowOff>
    </xdr:from>
    <xdr:ext cx="762000" cy="259045"/>
    <xdr:sp macro="" textlink="">
      <xdr:nvSpPr>
        <xdr:cNvPr id="149"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81.0</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7874</xdr:rowOff>
    </xdr:from>
    <xdr:to>
      <xdr:col>6</xdr:col>
      <xdr:colOff>50800</xdr:colOff>
      <xdr:row>64</xdr:row>
      <xdr:rowOff>109474</xdr:rowOff>
    </xdr:to>
    <xdr:sp macro="" textlink="">
      <xdr:nvSpPr>
        <xdr:cNvPr id="150" name="円/楕円 149"/>
        <xdr:cNvSpPr/>
      </xdr:nvSpPr>
      <xdr:spPr>
        <a:xfrm>
          <a:off x="4064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64</xdr:row>
      <xdr:rowOff>94251</xdr:rowOff>
    </xdr:from>
    <xdr:ext cx="736600" cy="259045"/>
    <xdr:sp macro="" textlink="">
      <xdr:nvSpPr>
        <xdr:cNvPr id="151" name="テキスト ボックス 150"/>
        <xdr:cNvSpPr txBox="1"/>
      </xdr:nvSpPr>
      <xdr:spPr>
        <a:xfrm>
          <a:off x="3733800" y="1106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44196</xdr:rowOff>
    </xdr:from>
    <xdr:to>
      <xdr:col>4</xdr:col>
      <xdr:colOff>533400</xdr:colOff>
      <xdr:row>63</xdr:row>
      <xdr:rowOff>145796</xdr:rowOff>
    </xdr:to>
    <xdr:sp macro="" textlink="">
      <xdr:nvSpPr>
        <xdr:cNvPr id="152" name="円/楕円 151"/>
        <xdr:cNvSpPr/>
      </xdr:nvSpPr>
      <xdr:spPr>
        <a:xfrm>
          <a:off x="3175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61</xdr:row>
      <xdr:rowOff>155973</xdr:rowOff>
    </xdr:from>
    <xdr:ext cx="762000" cy="259045"/>
    <xdr:sp macro="" textlink="">
      <xdr:nvSpPr>
        <xdr:cNvPr id="153" name="テキスト ボックス 152"/>
        <xdr:cNvSpPr txBox="1"/>
      </xdr:nvSpPr>
      <xdr:spPr>
        <a:xfrm>
          <a:off x="2844800" y="1061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56388</xdr:rowOff>
    </xdr:from>
    <xdr:to>
      <xdr:col>3</xdr:col>
      <xdr:colOff>330200</xdr:colOff>
      <xdr:row>62</xdr:row>
      <xdr:rowOff>157988</xdr:rowOff>
    </xdr:to>
    <xdr:sp macro="" textlink="">
      <xdr:nvSpPr>
        <xdr:cNvPr id="154" name="円/楕円 153"/>
        <xdr:cNvSpPr/>
      </xdr:nvSpPr>
      <xdr:spPr>
        <a:xfrm>
          <a:off x="2286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60</xdr:row>
      <xdr:rowOff>168165</xdr:rowOff>
    </xdr:from>
    <xdr:ext cx="762000" cy="259045"/>
    <xdr:sp macro="" textlink="">
      <xdr:nvSpPr>
        <xdr:cNvPr id="155" name="テキスト ボックス 154"/>
        <xdr:cNvSpPr txBox="1"/>
      </xdr:nvSpPr>
      <xdr:spPr>
        <a:xfrm>
          <a:off x="1955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83.8</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150622</xdr:rowOff>
    </xdr:from>
    <xdr:to>
      <xdr:col>2</xdr:col>
      <xdr:colOff>127000</xdr:colOff>
      <xdr:row>62</xdr:row>
      <xdr:rowOff>80772</xdr:rowOff>
    </xdr:to>
    <xdr:sp macro="" textlink="">
      <xdr:nvSpPr>
        <xdr:cNvPr id="156" name="円/楕円 155"/>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60</xdr:row>
      <xdr:rowOff>90949</xdr:rowOff>
    </xdr:from>
    <xdr:ext cx="762000" cy="259045"/>
    <xdr:sp macro="" textlink="">
      <xdr:nvSpPr>
        <xdr:cNvPr id="157" name="テキスト ボックス 156"/>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[105,559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142,528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類似団体と比較して、人件費・物件費が低くなっているのは、定員管理の適正化を図り、人件費を抑制してきた効果と思われる。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今後も、職員の定員管理を適切に行いコスト縮減に努める。</a:t>
          </a:r>
          <a:endParaRPr lang="ja-JP" altLang="ja-JP" sz="1300"/>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152400</xdr:colOff>
      <xdr:row>81</xdr:row>
      <xdr:rowOff>27144</xdr:rowOff>
    </xdr:from>
    <xdr:to>
      <xdr:col>7</xdr:col>
      <xdr:colOff>152400</xdr:colOff>
      <xdr:row>90</xdr:row>
      <xdr:rowOff>101115</xdr:rowOff>
    </xdr:to>
    <xdr:cxnSp macro="">
      <xdr:nvCxnSpPr>
        <xdr:cNvPr id="189" name="直線コネクタ 188"/>
        <xdr:cNvCxnSpPr/>
      </xdr:nvCxnSpPr>
      <xdr:spPr>
        <a:xfrm flipV="1">
          <a:off x="4953000" y="13914594"/>
          <a:ext cx="0" cy="16170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73192</xdr:rowOff>
    </xdr:from>
    <xdr:ext cx="762000" cy="259045"/>
    <xdr:sp macro="" textlink="">
      <xdr:nvSpPr>
        <xdr:cNvPr id="190" name="人件費・物件費等の状況最小値テキスト"/>
        <xdr:cNvSpPr txBox="1"/>
      </xdr:nvSpPr>
      <xdr:spPr>
        <a:xfrm>
          <a:off x="5041900" y="155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215,642</a:t>
          </a:r>
          <a:endParaRPr kumimoji="1" lang="ja-JP" altLang="en-US" sz="1000" b="1">
            <a:latin typeface="ＭＳ Ｐゴシック"/>
          </a:endParaRPr>
        </a:p>
      </xdr:txBody>
    </xdr:sp>
    <xdr:clientData/>
  </xdr:oneCellAnchor>
  <xdr:twoCellAnchor>
    <xdr:from>
      <xdr:col>7</xdr:col>
      <xdr:colOff>63500</xdr:colOff>
      <xdr:row>90</xdr:row>
      <xdr:rowOff>101115</xdr:rowOff>
    </xdr:from>
    <xdr:to>
      <xdr:col>7</xdr:col>
      <xdr:colOff>241300</xdr:colOff>
      <xdr:row>90</xdr:row>
      <xdr:rowOff>101115</xdr:rowOff>
    </xdr:to>
    <xdr:cxnSp macro="">
      <xdr:nvCxnSpPr>
        <xdr:cNvPr id="191" name="直線コネクタ 190"/>
        <xdr:cNvCxnSpPr/>
      </xdr:nvCxnSpPr>
      <xdr:spPr>
        <a:xfrm>
          <a:off x="4864100" y="155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113521</xdr:rowOff>
    </xdr:from>
    <xdr:ext cx="762000" cy="259045"/>
    <xdr:sp macro="" textlink="">
      <xdr:nvSpPr>
        <xdr:cNvPr id="192" name="人件費・物件費等の状況最大値テキスト"/>
        <xdr:cNvSpPr txBox="1"/>
      </xdr:nvSpPr>
      <xdr:spPr>
        <a:xfrm>
          <a:off x="5041900" y="1365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74,915</a:t>
          </a:r>
          <a:endParaRPr kumimoji="1" lang="ja-JP" altLang="en-US" sz="1000" b="1">
            <a:latin typeface="ＭＳ Ｐゴシック"/>
          </a:endParaRPr>
        </a:p>
      </xdr:txBody>
    </xdr:sp>
    <xdr:clientData/>
  </xdr:oneCellAnchor>
  <xdr:twoCellAnchor>
    <xdr:from>
      <xdr:col>7</xdr:col>
      <xdr:colOff>63500</xdr:colOff>
      <xdr:row>81</xdr:row>
      <xdr:rowOff>27144</xdr:rowOff>
    </xdr:from>
    <xdr:to>
      <xdr:col>7</xdr:col>
      <xdr:colOff>241300</xdr:colOff>
      <xdr:row>81</xdr:row>
      <xdr:rowOff>27144</xdr:rowOff>
    </xdr:to>
    <xdr:cxnSp macro="">
      <xdr:nvCxnSpPr>
        <xdr:cNvPr id="193" name="直線コネクタ 192"/>
        <xdr:cNvCxnSpPr/>
      </xdr:nvCxnSpPr>
      <xdr:spPr>
        <a:xfrm>
          <a:off x="4864100" y="1391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36359</xdr:rowOff>
    </xdr:from>
    <xdr:to>
      <xdr:col>7</xdr:col>
      <xdr:colOff>152400</xdr:colOff>
      <xdr:row>84</xdr:row>
      <xdr:rowOff>36037</xdr:rowOff>
    </xdr:to>
    <xdr:cxnSp macro="">
      <xdr:nvCxnSpPr>
        <xdr:cNvPr id="194" name="直線コネクタ 193"/>
        <xdr:cNvCxnSpPr/>
      </xdr:nvCxnSpPr>
      <xdr:spPr>
        <a:xfrm flipV="1">
          <a:off x="4114800" y="14266709"/>
          <a:ext cx="838200" cy="17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163695</xdr:rowOff>
    </xdr:from>
    <xdr:ext cx="762000" cy="259045"/>
    <xdr:sp macro="" textlink="">
      <xdr:nvSpPr>
        <xdr:cNvPr id="195" name="人件費・物件費等の状況平均値テキスト"/>
        <xdr:cNvSpPr txBox="1"/>
      </xdr:nvSpPr>
      <xdr:spPr>
        <a:xfrm>
          <a:off x="5041900" y="14222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20168</xdr:rowOff>
    </xdr:from>
    <xdr:to>
      <xdr:col>7</xdr:col>
      <xdr:colOff>203200</xdr:colOff>
      <xdr:row>83</xdr:row>
      <xdr:rowOff>121768</xdr:rowOff>
    </xdr:to>
    <xdr:sp macro="" textlink="">
      <xdr:nvSpPr>
        <xdr:cNvPr id="196" name="フローチャート : 判断 195"/>
        <xdr:cNvSpPr/>
      </xdr:nvSpPr>
      <xdr:spPr>
        <a:xfrm>
          <a:off x="4902200" y="1425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482600</xdr:colOff>
      <xdr:row>83</xdr:row>
      <xdr:rowOff>89342</xdr:rowOff>
    </xdr:from>
    <xdr:to>
      <xdr:col>6</xdr:col>
      <xdr:colOff>0</xdr:colOff>
      <xdr:row>84</xdr:row>
      <xdr:rowOff>36037</xdr:rowOff>
    </xdr:to>
    <xdr:cxnSp macro="">
      <xdr:nvCxnSpPr>
        <xdr:cNvPr id="197" name="直線コネクタ 196"/>
        <xdr:cNvCxnSpPr/>
      </xdr:nvCxnSpPr>
      <xdr:spPr>
        <a:xfrm>
          <a:off x="3225800" y="14319692"/>
          <a:ext cx="889000" cy="11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71427</xdr:rowOff>
    </xdr:from>
    <xdr:to>
      <xdr:col>6</xdr:col>
      <xdr:colOff>50800</xdr:colOff>
      <xdr:row>84</xdr:row>
      <xdr:rowOff>1577</xdr:rowOff>
    </xdr:to>
    <xdr:sp macro="" textlink="">
      <xdr:nvSpPr>
        <xdr:cNvPr id="198" name="フローチャート : 判断 197"/>
        <xdr:cNvSpPr/>
      </xdr:nvSpPr>
      <xdr:spPr>
        <a:xfrm>
          <a:off x="4064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82</xdr:row>
      <xdr:rowOff>11754</xdr:rowOff>
    </xdr:from>
    <xdr:ext cx="736600" cy="259045"/>
    <xdr:sp macro="" textlink="">
      <xdr:nvSpPr>
        <xdr:cNvPr id="199" name="テキスト ボックス 198"/>
        <xdr:cNvSpPr txBox="1"/>
      </xdr:nvSpPr>
      <xdr:spPr>
        <a:xfrm>
          <a:off x="3733800" y="1407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89342</xdr:rowOff>
    </xdr:from>
    <xdr:to>
      <xdr:col>4</xdr:col>
      <xdr:colOff>482600</xdr:colOff>
      <xdr:row>83</xdr:row>
      <xdr:rowOff>95455</xdr:rowOff>
    </xdr:to>
    <xdr:cxnSp macro="">
      <xdr:nvCxnSpPr>
        <xdr:cNvPr id="200" name="直線コネクタ 199"/>
        <xdr:cNvCxnSpPr/>
      </xdr:nvCxnSpPr>
      <xdr:spPr>
        <a:xfrm flipV="1">
          <a:off x="2336800" y="14319692"/>
          <a:ext cx="889000" cy="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20272</xdr:rowOff>
    </xdr:from>
    <xdr:to>
      <xdr:col>4</xdr:col>
      <xdr:colOff>533400</xdr:colOff>
      <xdr:row>83</xdr:row>
      <xdr:rowOff>121872</xdr:rowOff>
    </xdr:to>
    <xdr:sp macro="" textlink="">
      <xdr:nvSpPr>
        <xdr:cNvPr id="201" name="フローチャート : 判断 200"/>
        <xdr:cNvSpPr/>
      </xdr:nvSpPr>
      <xdr:spPr>
        <a:xfrm>
          <a:off x="3175000" y="142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81</xdr:row>
      <xdr:rowOff>132049</xdr:rowOff>
    </xdr:from>
    <xdr:ext cx="762000" cy="259045"/>
    <xdr:sp macro="" textlink="">
      <xdr:nvSpPr>
        <xdr:cNvPr id="202" name="テキスト ボックス 201"/>
        <xdr:cNvSpPr txBox="1"/>
      </xdr:nvSpPr>
      <xdr:spPr>
        <a:xfrm>
          <a:off x="2844800" y="1401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60237</xdr:rowOff>
    </xdr:from>
    <xdr:to>
      <xdr:col>3</xdr:col>
      <xdr:colOff>279400</xdr:colOff>
      <xdr:row>83</xdr:row>
      <xdr:rowOff>95455</xdr:rowOff>
    </xdr:to>
    <xdr:cxnSp macro="">
      <xdr:nvCxnSpPr>
        <xdr:cNvPr id="203" name="直線コネクタ 202"/>
        <xdr:cNvCxnSpPr/>
      </xdr:nvCxnSpPr>
      <xdr:spPr>
        <a:xfrm>
          <a:off x="1447800" y="14290587"/>
          <a:ext cx="889000" cy="35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25121</xdr:rowOff>
    </xdr:from>
    <xdr:to>
      <xdr:col>3</xdr:col>
      <xdr:colOff>330200</xdr:colOff>
      <xdr:row>83</xdr:row>
      <xdr:rowOff>126721</xdr:rowOff>
    </xdr:to>
    <xdr:sp macro="" textlink="">
      <xdr:nvSpPr>
        <xdr:cNvPr id="204" name="フローチャート : 判断 203"/>
        <xdr:cNvSpPr/>
      </xdr:nvSpPr>
      <xdr:spPr>
        <a:xfrm>
          <a:off x="2286000" y="142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81</xdr:row>
      <xdr:rowOff>136898</xdr:rowOff>
    </xdr:from>
    <xdr:ext cx="762000" cy="259045"/>
    <xdr:sp macro="" textlink="">
      <xdr:nvSpPr>
        <xdr:cNvPr id="205" name="テキスト ボックス 204"/>
        <xdr:cNvSpPr txBox="1"/>
      </xdr:nvSpPr>
      <xdr:spPr>
        <a:xfrm>
          <a:off x="1955800" y="1402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63591</xdr:rowOff>
    </xdr:from>
    <xdr:to>
      <xdr:col>2</xdr:col>
      <xdr:colOff>127000</xdr:colOff>
      <xdr:row>83</xdr:row>
      <xdr:rowOff>165191</xdr:rowOff>
    </xdr:to>
    <xdr:sp macro="" textlink="">
      <xdr:nvSpPr>
        <xdr:cNvPr id="206" name="フローチャート : 判断 205"/>
        <xdr:cNvSpPr/>
      </xdr:nvSpPr>
      <xdr:spPr>
        <a:xfrm>
          <a:off x="1397000" y="1429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83</xdr:row>
      <xdr:rowOff>149968</xdr:rowOff>
    </xdr:from>
    <xdr:ext cx="762000" cy="259045"/>
    <xdr:sp macro="" textlink="">
      <xdr:nvSpPr>
        <xdr:cNvPr id="207" name="テキスト ボックス 206"/>
        <xdr:cNvSpPr txBox="1"/>
      </xdr:nvSpPr>
      <xdr:spPr>
        <a:xfrm>
          <a:off x="1066800" y="1438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157009</xdr:rowOff>
    </xdr:from>
    <xdr:to>
      <xdr:col>7</xdr:col>
      <xdr:colOff>203200</xdr:colOff>
      <xdr:row>83</xdr:row>
      <xdr:rowOff>87159</xdr:rowOff>
    </xdr:to>
    <xdr:sp macro="" textlink="">
      <xdr:nvSpPr>
        <xdr:cNvPr id="213" name="円/楕円 212"/>
        <xdr:cNvSpPr/>
      </xdr:nvSpPr>
      <xdr:spPr>
        <a:xfrm>
          <a:off x="4902200" y="1421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241300</xdr:colOff>
      <xdr:row>82</xdr:row>
      <xdr:rowOff>2086</xdr:rowOff>
    </xdr:from>
    <xdr:ext cx="762000" cy="259045"/>
    <xdr:sp macro="" textlink="">
      <xdr:nvSpPr>
        <xdr:cNvPr id="214" name="人件費・物件費等の状況該当値テキスト"/>
        <xdr:cNvSpPr txBox="1"/>
      </xdr:nvSpPr>
      <xdr:spPr>
        <a:xfrm>
          <a:off x="5041900" y="1406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105,559</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156687</xdr:rowOff>
    </xdr:from>
    <xdr:to>
      <xdr:col>6</xdr:col>
      <xdr:colOff>50800</xdr:colOff>
      <xdr:row>84</xdr:row>
      <xdr:rowOff>86837</xdr:rowOff>
    </xdr:to>
    <xdr:sp macro="" textlink="">
      <xdr:nvSpPr>
        <xdr:cNvPr id="215" name="円/楕円 214"/>
        <xdr:cNvSpPr/>
      </xdr:nvSpPr>
      <xdr:spPr>
        <a:xfrm>
          <a:off x="4064000" y="143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304800</xdr:colOff>
      <xdr:row>84</xdr:row>
      <xdr:rowOff>71614</xdr:rowOff>
    </xdr:from>
    <xdr:ext cx="736600" cy="259045"/>
    <xdr:sp macro="" textlink="">
      <xdr:nvSpPr>
        <xdr:cNvPr id="216" name="テキスト ボックス 215"/>
        <xdr:cNvSpPr txBox="1"/>
      </xdr:nvSpPr>
      <xdr:spPr>
        <a:xfrm>
          <a:off x="3733800" y="14473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120,452</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38542</xdr:rowOff>
    </xdr:from>
    <xdr:to>
      <xdr:col>4</xdr:col>
      <xdr:colOff>533400</xdr:colOff>
      <xdr:row>83</xdr:row>
      <xdr:rowOff>140142</xdr:rowOff>
    </xdr:to>
    <xdr:sp macro="" textlink="">
      <xdr:nvSpPr>
        <xdr:cNvPr id="217" name="円/楕円 216"/>
        <xdr:cNvSpPr/>
      </xdr:nvSpPr>
      <xdr:spPr>
        <a:xfrm>
          <a:off x="3175000" y="1426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4</xdr:col>
      <xdr:colOff>101600</xdr:colOff>
      <xdr:row>83</xdr:row>
      <xdr:rowOff>124919</xdr:rowOff>
    </xdr:from>
    <xdr:ext cx="762000" cy="259045"/>
    <xdr:sp macro="" textlink="">
      <xdr:nvSpPr>
        <xdr:cNvPr id="218" name="テキスト ボックス 217"/>
        <xdr:cNvSpPr txBox="1"/>
      </xdr:nvSpPr>
      <xdr:spPr>
        <a:xfrm>
          <a:off x="2844800" y="14355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110,170</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44655</xdr:rowOff>
    </xdr:from>
    <xdr:to>
      <xdr:col>3</xdr:col>
      <xdr:colOff>330200</xdr:colOff>
      <xdr:row>83</xdr:row>
      <xdr:rowOff>146255</xdr:rowOff>
    </xdr:to>
    <xdr:sp macro="" textlink="">
      <xdr:nvSpPr>
        <xdr:cNvPr id="219" name="円/楕円 218"/>
        <xdr:cNvSpPr/>
      </xdr:nvSpPr>
      <xdr:spPr>
        <a:xfrm>
          <a:off x="2286000" y="1427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584200</xdr:colOff>
      <xdr:row>83</xdr:row>
      <xdr:rowOff>131032</xdr:rowOff>
    </xdr:from>
    <xdr:ext cx="762000" cy="259045"/>
    <xdr:sp macro="" textlink="">
      <xdr:nvSpPr>
        <xdr:cNvPr id="220" name="テキスト ボックス 219"/>
        <xdr:cNvSpPr txBox="1"/>
      </xdr:nvSpPr>
      <xdr:spPr>
        <a:xfrm>
          <a:off x="1955800" y="1436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110,702</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9437</xdr:rowOff>
    </xdr:from>
    <xdr:to>
      <xdr:col>2</xdr:col>
      <xdr:colOff>127000</xdr:colOff>
      <xdr:row>83</xdr:row>
      <xdr:rowOff>111037</xdr:rowOff>
    </xdr:to>
    <xdr:sp macro="" textlink="">
      <xdr:nvSpPr>
        <xdr:cNvPr id="221" name="円/楕円 220"/>
        <xdr:cNvSpPr/>
      </xdr:nvSpPr>
      <xdr:spPr>
        <a:xfrm>
          <a:off x="1397000" y="1423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381000</xdr:colOff>
      <xdr:row>81</xdr:row>
      <xdr:rowOff>121214</xdr:rowOff>
    </xdr:from>
    <xdr:ext cx="762000" cy="259045"/>
    <xdr:sp macro="" textlink="">
      <xdr:nvSpPr>
        <xdr:cNvPr id="222" name="テキスト ボックス 221"/>
        <xdr:cNvSpPr txBox="1"/>
      </xdr:nvSpPr>
      <xdr:spPr>
        <a:xfrm>
          <a:off x="1066800" y="14008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107,637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旧来からの給与体系により、ラスパイレス指数は</a:t>
          </a:r>
          <a:r>
            <a:rPr kumimoji="1" lang="en-US" altLang="ja-JP" sz="1300">
              <a:solidFill>
                <a:schemeClr val="dk1"/>
              </a:solidFill>
              <a:latin typeface="+mn-lt"/>
              <a:ea typeface="+mn-ea"/>
              <a:cs typeface="+mn-cs"/>
            </a:rPr>
            <a:t>95.2</a:t>
          </a:r>
          <a:r>
            <a:rPr kumimoji="1" lang="ja-JP" altLang="ja-JP" sz="1300">
              <a:solidFill>
                <a:schemeClr val="dk1"/>
              </a:solidFill>
              <a:latin typeface="+mn-lt"/>
              <a:ea typeface="+mn-ea"/>
              <a:cs typeface="+mn-cs"/>
            </a:rPr>
            <a:t>となり、類似団体平均より低く抑えている。新規職員の採用抑制に努めるなど、より一層の給与の適正化に努める。</a:t>
          </a:r>
          <a:endParaRPr lang="ja-JP" altLang="ja-JP" sz="1300"/>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80</xdr:row>
      <xdr:rowOff>15723</xdr:rowOff>
    </xdr:from>
    <xdr:to>
      <xdr:col>24</xdr:col>
      <xdr:colOff>558800</xdr:colOff>
      <xdr:row>89</xdr:row>
      <xdr:rowOff>23888</xdr:rowOff>
    </xdr:to>
    <xdr:cxnSp macro="">
      <xdr:nvCxnSpPr>
        <xdr:cNvPr id="253" name="直線コネクタ 252"/>
        <xdr:cNvCxnSpPr/>
      </xdr:nvCxnSpPr>
      <xdr:spPr>
        <a:xfrm flipV="1">
          <a:off x="17018000" y="13731723"/>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103.4</a:t>
          </a:r>
          <a:endParaRPr kumimoji="1" lang="ja-JP" altLang="en-US" sz="1000" b="1">
            <a:latin typeface="ＭＳ Ｐゴシック"/>
          </a:endParaRPr>
        </a:p>
      </xdr:txBody>
    </xdr:sp>
    <xdr:clientData/>
  </xdr:oneCellAnchor>
  <xdr:twoCellAnchor>
    <xdr:from>
      <xdr:col>24</xdr:col>
      <xdr:colOff>469900</xdr:colOff>
      <xdr:row>89</xdr:row>
      <xdr:rowOff>23888</xdr:rowOff>
    </xdr:from>
    <xdr:to>
      <xdr:col>24</xdr:col>
      <xdr:colOff>647700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102100</xdr:rowOff>
    </xdr:from>
    <xdr:ext cx="762000" cy="259045"/>
    <xdr:sp macro="" textlink="">
      <xdr:nvSpPr>
        <xdr:cNvPr id="256" name="給与水準   （国との比較）最大値テキスト"/>
        <xdr:cNvSpPr txBox="1"/>
      </xdr:nvSpPr>
      <xdr:spPr>
        <a:xfrm>
          <a:off x="17106900" y="1347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89.9</a:t>
          </a:r>
          <a:endParaRPr kumimoji="1" lang="ja-JP" altLang="en-US" sz="1000" b="1">
            <a:latin typeface="ＭＳ Ｐゴシック"/>
          </a:endParaRPr>
        </a:p>
      </xdr:txBody>
    </xdr:sp>
    <xdr:clientData/>
  </xdr:oneCellAnchor>
  <xdr:twoCellAnchor>
    <xdr:from>
      <xdr:col>24</xdr:col>
      <xdr:colOff>469900</xdr:colOff>
      <xdr:row>80</xdr:row>
      <xdr:rowOff>15723</xdr:rowOff>
    </xdr:from>
    <xdr:to>
      <xdr:col>24</xdr:col>
      <xdr:colOff>647700</xdr:colOff>
      <xdr:row>80</xdr:row>
      <xdr:rowOff>15723</xdr:rowOff>
    </xdr:to>
    <xdr:cxnSp macro="">
      <xdr:nvCxnSpPr>
        <xdr:cNvPr id="257" name="直線コネクタ 256"/>
        <xdr:cNvCxnSpPr/>
      </xdr:nvCxnSpPr>
      <xdr:spPr>
        <a:xfrm>
          <a:off x="16929100" y="1373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110368</xdr:rowOff>
    </xdr:from>
    <xdr:to>
      <xdr:col>24</xdr:col>
      <xdr:colOff>558800</xdr:colOff>
      <xdr:row>83</xdr:row>
      <xdr:rowOff>121859</xdr:rowOff>
    </xdr:to>
    <xdr:cxnSp macro="">
      <xdr:nvCxnSpPr>
        <xdr:cNvPr id="258" name="直線コネクタ 257"/>
        <xdr:cNvCxnSpPr/>
      </xdr:nvCxnSpPr>
      <xdr:spPr>
        <a:xfrm flipV="1">
          <a:off x="16179800" y="1434071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90006</xdr:rowOff>
    </xdr:from>
    <xdr:ext cx="762000" cy="259045"/>
    <xdr:sp macro="" textlink="">
      <xdr:nvSpPr>
        <xdr:cNvPr id="259"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117929</xdr:rowOff>
    </xdr:from>
    <xdr:to>
      <xdr:col>24</xdr:col>
      <xdr:colOff>609600</xdr:colOff>
      <xdr:row>85</xdr:row>
      <xdr:rowOff>48079</xdr:rowOff>
    </xdr:to>
    <xdr:sp macro="" textlink="">
      <xdr:nvSpPr>
        <xdr:cNvPr id="260" name="フローチャート : 判断 259"/>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83</xdr:row>
      <xdr:rowOff>121859</xdr:rowOff>
    </xdr:from>
    <xdr:to>
      <xdr:col>23</xdr:col>
      <xdr:colOff>406400</xdr:colOff>
      <xdr:row>83</xdr:row>
      <xdr:rowOff>144841</xdr:rowOff>
    </xdr:to>
    <xdr:cxnSp macro="">
      <xdr:nvCxnSpPr>
        <xdr:cNvPr id="261" name="直線コネクタ 260"/>
        <xdr:cNvCxnSpPr/>
      </xdr:nvCxnSpPr>
      <xdr:spPr>
        <a:xfrm flipV="1">
          <a:off x="15290800" y="14352209"/>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2" name="フローチャート :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84</xdr:row>
      <xdr:rowOff>158343</xdr:rowOff>
    </xdr:from>
    <xdr:ext cx="736600" cy="259045"/>
    <xdr:sp macro="" textlink="">
      <xdr:nvSpPr>
        <xdr:cNvPr id="263" name="テキスト ボックス 262"/>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144841</xdr:rowOff>
    </xdr:from>
    <xdr:to>
      <xdr:col>22</xdr:col>
      <xdr:colOff>203200</xdr:colOff>
      <xdr:row>89</xdr:row>
      <xdr:rowOff>23888</xdr:rowOff>
    </xdr:to>
    <xdr:cxnSp macro="">
      <xdr:nvCxnSpPr>
        <xdr:cNvPr id="264" name="直線コネクタ 263"/>
        <xdr:cNvCxnSpPr/>
      </xdr:nvCxnSpPr>
      <xdr:spPr>
        <a:xfrm flipV="1">
          <a:off x="14401800" y="14375191"/>
          <a:ext cx="889000" cy="9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5" name="フローチャート : 判断 264"/>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84</xdr:row>
      <xdr:rowOff>146854</xdr:rowOff>
    </xdr:from>
    <xdr:ext cx="762000" cy="259045"/>
    <xdr:sp macro="" textlink="">
      <xdr:nvSpPr>
        <xdr:cNvPr id="266" name="テキスト ボックス 265"/>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149377</xdr:rowOff>
    </xdr:from>
    <xdr:to>
      <xdr:col>21</xdr:col>
      <xdr:colOff>0</xdr:colOff>
      <xdr:row>89</xdr:row>
      <xdr:rowOff>23888</xdr:rowOff>
    </xdr:to>
    <xdr:cxnSp macro="">
      <xdr:nvCxnSpPr>
        <xdr:cNvPr id="267" name="直線コネクタ 266"/>
        <xdr:cNvCxnSpPr/>
      </xdr:nvCxnSpPr>
      <xdr:spPr>
        <a:xfrm>
          <a:off x="13512800" y="152369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99484</xdr:rowOff>
    </xdr:from>
    <xdr:to>
      <xdr:col>21</xdr:col>
      <xdr:colOff>50800</xdr:colOff>
      <xdr:row>90</xdr:row>
      <xdr:rowOff>29634</xdr:rowOff>
    </xdr:to>
    <xdr:sp macro="" textlink="">
      <xdr:nvSpPr>
        <xdr:cNvPr id="268" name="フローチャート : 判断 267"/>
        <xdr:cNvSpPr/>
      </xdr:nvSpPr>
      <xdr:spPr>
        <a:xfrm>
          <a:off x="14351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90</xdr:row>
      <xdr:rowOff>14411</xdr:rowOff>
    </xdr:from>
    <xdr:ext cx="762000" cy="259045"/>
    <xdr:sp macro="" textlink="">
      <xdr:nvSpPr>
        <xdr:cNvPr id="269" name="テキスト ボックス 268"/>
        <xdr:cNvSpPr txBox="1"/>
      </xdr:nvSpPr>
      <xdr:spPr>
        <a:xfrm>
          <a:off x="14020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70" name="フローチャート : 判断 269"/>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90</xdr:row>
      <xdr:rowOff>25900</xdr:rowOff>
    </xdr:from>
    <xdr:ext cx="762000" cy="259045"/>
    <xdr:sp macro="" textlink="">
      <xdr:nvSpPr>
        <xdr:cNvPr id="271" name="テキスト ボックス 270"/>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59568</xdr:rowOff>
    </xdr:from>
    <xdr:to>
      <xdr:col>24</xdr:col>
      <xdr:colOff>609600</xdr:colOff>
      <xdr:row>83</xdr:row>
      <xdr:rowOff>161168</xdr:rowOff>
    </xdr:to>
    <xdr:sp macro="" textlink="">
      <xdr:nvSpPr>
        <xdr:cNvPr id="277" name="円/楕円 276"/>
        <xdr:cNvSpPr/>
      </xdr:nvSpPr>
      <xdr:spPr>
        <a:xfrm>
          <a:off x="169672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82</xdr:row>
      <xdr:rowOff>76095</xdr:rowOff>
    </xdr:from>
    <xdr:ext cx="762000" cy="259045"/>
    <xdr:sp macro="" textlink="">
      <xdr:nvSpPr>
        <xdr:cNvPr id="278" name="給与水準   （国との比較）該当値テキスト"/>
        <xdr:cNvSpPr txBox="1"/>
      </xdr:nvSpPr>
      <xdr:spPr>
        <a:xfrm>
          <a:off x="17106900" y="14134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71059</xdr:rowOff>
    </xdr:from>
    <xdr:to>
      <xdr:col>23</xdr:col>
      <xdr:colOff>457200</xdr:colOff>
      <xdr:row>84</xdr:row>
      <xdr:rowOff>1209</xdr:rowOff>
    </xdr:to>
    <xdr:sp macro="" textlink="">
      <xdr:nvSpPr>
        <xdr:cNvPr id="279" name="円/楕円 278"/>
        <xdr:cNvSpPr/>
      </xdr:nvSpPr>
      <xdr:spPr>
        <a:xfrm>
          <a:off x="16129000" y="1430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82</xdr:row>
      <xdr:rowOff>11386</xdr:rowOff>
    </xdr:from>
    <xdr:ext cx="736600" cy="259045"/>
    <xdr:sp macro="" textlink="">
      <xdr:nvSpPr>
        <xdr:cNvPr id="280" name="テキスト ボックス 279"/>
        <xdr:cNvSpPr txBox="1"/>
      </xdr:nvSpPr>
      <xdr:spPr>
        <a:xfrm>
          <a:off x="15798800" y="1407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94041</xdr:rowOff>
    </xdr:from>
    <xdr:to>
      <xdr:col>22</xdr:col>
      <xdr:colOff>254000</xdr:colOff>
      <xdr:row>84</xdr:row>
      <xdr:rowOff>24191</xdr:rowOff>
    </xdr:to>
    <xdr:sp macro="" textlink="">
      <xdr:nvSpPr>
        <xdr:cNvPr id="281" name="円/楕円 280"/>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82</xdr:row>
      <xdr:rowOff>34368</xdr:rowOff>
    </xdr:from>
    <xdr:ext cx="762000" cy="259045"/>
    <xdr:sp macro="" textlink="">
      <xdr:nvSpPr>
        <xdr:cNvPr id="282" name="テキスト ボックス 281"/>
        <xdr:cNvSpPr txBox="1"/>
      </xdr:nvSpPr>
      <xdr:spPr>
        <a:xfrm>
          <a:off x="14909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144538</xdr:rowOff>
    </xdr:from>
    <xdr:to>
      <xdr:col>21</xdr:col>
      <xdr:colOff>50800</xdr:colOff>
      <xdr:row>89</xdr:row>
      <xdr:rowOff>74688</xdr:rowOff>
    </xdr:to>
    <xdr:sp macro="" textlink="">
      <xdr:nvSpPr>
        <xdr:cNvPr id="283" name="円/楕円 282"/>
        <xdr:cNvSpPr/>
      </xdr:nvSpPr>
      <xdr:spPr>
        <a:xfrm>
          <a:off x="14351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87</xdr:row>
      <xdr:rowOff>84865</xdr:rowOff>
    </xdr:from>
    <xdr:ext cx="762000" cy="259045"/>
    <xdr:sp macro="" textlink="">
      <xdr:nvSpPr>
        <xdr:cNvPr id="284" name="テキスト ボックス 283"/>
        <xdr:cNvSpPr txBox="1"/>
      </xdr:nvSpPr>
      <xdr:spPr>
        <a:xfrm>
          <a:off x="14020800" y="1500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85" name="円/楕円 284"/>
        <xdr:cNvSpPr/>
      </xdr:nvSpPr>
      <xdr:spPr>
        <a:xfrm>
          <a:off x="13462000" y="151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87</xdr:row>
      <xdr:rowOff>38904</xdr:rowOff>
    </xdr:from>
    <xdr:ext cx="762000" cy="259045"/>
    <xdr:sp macro="" textlink="">
      <xdr:nvSpPr>
        <xdr:cNvPr id="286" name="テキスト ボックス 285"/>
        <xdr:cNvSpPr txBox="1"/>
      </xdr:nvSpPr>
      <xdr:spPr>
        <a:xfrm>
          <a:off x="13131800" y="1495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[5.65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集中改革プランにおいて、職員の削減を行った結果、類似団体平均を下回る水準を維持している。平成</a:t>
          </a:r>
          <a:r>
            <a:rPr kumimoji="1" lang="en-US" altLang="ja-JP" sz="1300">
              <a:solidFill>
                <a:schemeClr val="dk1"/>
              </a:solidFill>
              <a:latin typeface="+mn-lt"/>
              <a:ea typeface="+mn-ea"/>
              <a:cs typeface="+mn-cs"/>
            </a:rPr>
            <a:t>26</a:t>
          </a:r>
          <a:r>
            <a:rPr kumimoji="1" lang="ja-JP" altLang="ja-JP" sz="1300">
              <a:solidFill>
                <a:schemeClr val="dk1"/>
              </a:solidFill>
              <a:latin typeface="+mn-lt"/>
              <a:ea typeface="+mn-ea"/>
              <a:cs typeface="+mn-cs"/>
            </a:rPr>
            <a:t>年度策定した後期の行財政改革基本計画の新たな定員適正化計画に沿って、退職者の不補充、業務の効率化及び民間委託の推進により削減に努める。</a:t>
          </a:r>
          <a:endParaRPr lang="ja-JP" altLang="ja-JP" sz="1300"/>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57</xdr:row>
      <xdr:rowOff>148499</xdr:rowOff>
    </xdr:from>
    <xdr:to>
      <xdr:col>24</xdr:col>
      <xdr:colOff>558800</xdr:colOff>
      <xdr:row>67</xdr:row>
      <xdr:rowOff>104140</xdr:rowOff>
    </xdr:to>
    <xdr:cxnSp macro="">
      <xdr:nvCxnSpPr>
        <xdr:cNvPr id="318" name="直線コネクタ 317"/>
        <xdr:cNvCxnSpPr/>
      </xdr:nvCxnSpPr>
      <xdr:spPr>
        <a:xfrm flipV="1">
          <a:off x="17018000" y="9921149"/>
          <a:ext cx="0" cy="16701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76217</xdr:rowOff>
    </xdr:from>
    <xdr:ext cx="762000" cy="259045"/>
    <xdr:sp macro="" textlink="">
      <xdr:nvSpPr>
        <xdr:cNvPr id="319" name="定員管理の状況最小値テキスト"/>
        <xdr:cNvSpPr txBox="1"/>
      </xdr:nvSpPr>
      <xdr:spPr>
        <a:xfrm>
          <a:off x="17106900" y="1156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13.62</a:t>
          </a:r>
          <a:endParaRPr kumimoji="1" lang="ja-JP" altLang="en-US" sz="1000" b="1">
            <a:latin typeface="ＭＳ Ｐゴシック"/>
          </a:endParaRPr>
        </a:p>
      </xdr:txBody>
    </xdr:sp>
    <xdr:clientData/>
  </xdr:oneCellAnchor>
  <xdr:twoCellAnchor>
    <xdr:from>
      <xdr:col>24</xdr:col>
      <xdr:colOff>469900</xdr:colOff>
      <xdr:row>67</xdr:row>
      <xdr:rowOff>104140</xdr:rowOff>
    </xdr:from>
    <xdr:to>
      <xdr:col>24</xdr:col>
      <xdr:colOff>647700</xdr:colOff>
      <xdr:row>67</xdr:row>
      <xdr:rowOff>104140</xdr:rowOff>
    </xdr:to>
    <xdr:cxnSp macro="">
      <xdr:nvCxnSpPr>
        <xdr:cNvPr id="320" name="直線コネクタ 319"/>
        <xdr:cNvCxnSpPr/>
      </xdr:nvCxnSpPr>
      <xdr:spPr>
        <a:xfrm>
          <a:off x="16929100" y="115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63426</xdr:rowOff>
    </xdr:from>
    <xdr:ext cx="762000" cy="259045"/>
    <xdr:sp macro="" textlink="">
      <xdr:nvSpPr>
        <xdr:cNvPr id="321" name="定員管理の状況最大値テキスト"/>
        <xdr:cNvSpPr txBox="1"/>
      </xdr:nvSpPr>
      <xdr:spPr>
        <a:xfrm>
          <a:off x="17106900" y="966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3.93</a:t>
          </a:r>
          <a:endParaRPr kumimoji="1" lang="ja-JP" altLang="en-US" sz="1000" b="1">
            <a:latin typeface="ＭＳ Ｐゴシック"/>
          </a:endParaRPr>
        </a:p>
      </xdr:txBody>
    </xdr:sp>
    <xdr:clientData/>
  </xdr:oneCellAnchor>
  <xdr:twoCellAnchor>
    <xdr:from>
      <xdr:col>24</xdr:col>
      <xdr:colOff>469900</xdr:colOff>
      <xdr:row>57</xdr:row>
      <xdr:rowOff>148499</xdr:rowOff>
    </xdr:from>
    <xdr:to>
      <xdr:col>24</xdr:col>
      <xdr:colOff>647700</xdr:colOff>
      <xdr:row>57</xdr:row>
      <xdr:rowOff>148499</xdr:rowOff>
    </xdr:to>
    <xdr:cxnSp macro="">
      <xdr:nvCxnSpPr>
        <xdr:cNvPr id="322" name="直線コネクタ 321"/>
        <xdr:cNvCxnSpPr/>
      </xdr:nvCxnSpPr>
      <xdr:spPr>
        <a:xfrm>
          <a:off x="16929100" y="9921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102053</xdr:rowOff>
    </xdr:from>
    <xdr:to>
      <xdr:col>24</xdr:col>
      <xdr:colOff>558800</xdr:colOff>
      <xdr:row>59</xdr:row>
      <xdr:rowOff>153760</xdr:rowOff>
    </xdr:to>
    <xdr:cxnSp macro="">
      <xdr:nvCxnSpPr>
        <xdr:cNvPr id="323" name="直線コネクタ 322"/>
        <xdr:cNvCxnSpPr/>
      </xdr:nvCxnSpPr>
      <xdr:spPr>
        <a:xfrm flipV="1">
          <a:off x="16179800" y="1021760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130192</xdr:rowOff>
    </xdr:from>
    <xdr:ext cx="762000" cy="259045"/>
    <xdr:sp macro="" textlink="">
      <xdr:nvSpPr>
        <xdr:cNvPr id="324" name="定員管理の状況平均値テキスト"/>
        <xdr:cNvSpPr txBox="1"/>
      </xdr:nvSpPr>
      <xdr:spPr>
        <a:xfrm>
          <a:off x="17106900" y="102457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158115</xdr:rowOff>
    </xdr:from>
    <xdr:to>
      <xdr:col>24</xdr:col>
      <xdr:colOff>609600</xdr:colOff>
      <xdr:row>60</xdr:row>
      <xdr:rowOff>88265</xdr:rowOff>
    </xdr:to>
    <xdr:sp macro="" textlink="">
      <xdr:nvSpPr>
        <xdr:cNvPr id="325" name="フローチャート : 判断 324"/>
        <xdr:cNvSpPr/>
      </xdr:nvSpPr>
      <xdr:spPr>
        <a:xfrm>
          <a:off x="169672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59</xdr:row>
      <xdr:rowOff>153760</xdr:rowOff>
    </xdr:from>
    <xdr:to>
      <xdr:col>23</xdr:col>
      <xdr:colOff>406400</xdr:colOff>
      <xdr:row>60</xdr:row>
      <xdr:rowOff>37465</xdr:rowOff>
    </xdr:to>
    <xdr:cxnSp macro="">
      <xdr:nvCxnSpPr>
        <xdr:cNvPr id="326" name="直線コネクタ 325"/>
        <xdr:cNvCxnSpPr/>
      </xdr:nvCxnSpPr>
      <xdr:spPr>
        <a:xfrm flipV="1">
          <a:off x="15290800" y="10269310"/>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7" name="フローチャート : 判断 326"/>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60</xdr:row>
      <xdr:rowOff>152326</xdr:rowOff>
    </xdr:from>
    <xdr:ext cx="736600" cy="259045"/>
    <xdr:sp macro="" textlink="">
      <xdr:nvSpPr>
        <xdr:cNvPr id="328" name="テキスト ボックス 327"/>
        <xdr:cNvSpPr txBox="1"/>
      </xdr:nvSpPr>
      <xdr:spPr>
        <a:xfrm>
          <a:off x="15798800" y="10439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23676</xdr:rowOff>
    </xdr:from>
    <xdr:to>
      <xdr:col>22</xdr:col>
      <xdr:colOff>203200</xdr:colOff>
      <xdr:row>60</xdr:row>
      <xdr:rowOff>37465</xdr:rowOff>
    </xdr:to>
    <xdr:cxnSp macro="">
      <xdr:nvCxnSpPr>
        <xdr:cNvPr id="329" name="直線コネクタ 328"/>
        <xdr:cNvCxnSpPr/>
      </xdr:nvCxnSpPr>
      <xdr:spPr>
        <a:xfrm>
          <a:off x="14401800" y="1031067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30" name="フローチャート : 判断 329"/>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60</xdr:row>
      <xdr:rowOff>154050</xdr:rowOff>
    </xdr:from>
    <xdr:ext cx="762000" cy="259045"/>
    <xdr:sp macro="" textlink="">
      <xdr:nvSpPr>
        <xdr:cNvPr id="331" name="テキスト ボックス 330"/>
        <xdr:cNvSpPr txBox="1"/>
      </xdr:nvSpPr>
      <xdr:spPr>
        <a:xfrm>
          <a:off x="14909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23676</xdr:rowOff>
    </xdr:from>
    <xdr:to>
      <xdr:col>21</xdr:col>
      <xdr:colOff>0</xdr:colOff>
      <xdr:row>60</xdr:row>
      <xdr:rowOff>30571</xdr:rowOff>
    </xdr:to>
    <xdr:cxnSp macro="">
      <xdr:nvCxnSpPr>
        <xdr:cNvPr id="332" name="直線コネクタ 331"/>
        <xdr:cNvCxnSpPr/>
      </xdr:nvCxnSpPr>
      <xdr:spPr>
        <a:xfrm flipV="1">
          <a:off x="13512800" y="1031067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33" name="フローチャート : 判断 332"/>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60</xdr:row>
      <xdr:rowOff>154050</xdr:rowOff>
    </xdr:from>
    <xdr:ext cx="762000" cy="259045"/>
    <xdr:sp macro="" textlink="">
      <xdr:nvSpPr>
        <xdr:cNvPr id="334" name="テキスト ボックス 333"/>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5" name="フローチャート : 判断 334"/>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60</xdr:row>
      <xdr:rowOff>171286</xdr:rowOff>
    </xdr:from>
    <xdr:ext cx="762000" cy="259045"/>
    <xdr:sp macro="" textlink="">
      <xdr:nvSpPr>
        <xdr:cNvPr id="336" name="テキスト ボックス 335"/>
        <xdr:cNvSpPr txBox="1"/>
      </xdr:nvSpPr>
      <xdr:spPr>
        <a:xfrm>
          <a:off x="13131800" y="1045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51253</xdr:rowOff>
    </xdr:from>
    <xdr:to>
      <xdr:col>24</xdr:col>
      <xdr:colOff>609600</xdr:colOff>
      <xdr:row>59</xdr:row>
      <xdr:rowOff>152853</xdr:rowOff>
    </xdr:to>
    <xdr:sp macro="" textlink="">
      <xdr:nvSpPr>
        <xdr:cNvPr id="342" name="円/楕円 341"/>
        <xdr:cNvSpPr/>
      </xdr:nvSpPr>
      <xdr:spPr>
        <a:xfrm>
          <a:off x="169672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58</xdr:row>
      <xdr:rowOff>67780</xdr:rowOff>
    </xdr:from>
    <xdr:ext cx="762000" cy="259045"/>
    <xdr:sp macro="" textlink="">
      <xdr:nvSpPr>
        <xdr:cNvPr id="343" name="定員管理の状況該当値テキスト"/>
        <xdr:cNvSpPr txBox="1"/>
      </xdr:nvSpPr>
      <xdr:spPr>
        <a:xfrm>
          <a:off x="17106900" y="1001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102960</xdr:rowOff>
    </xdr:from>
    <xdr:to>
      <xdr:col>23</xdr:col>
      <xdr:colOff>457200</xdr:colOff>
      <xdr:row>60</xdr:row>
      <xdr:rowOff>33110</xdr:rowOff>
    </xdr:to>
    <xdr:sp macro="" textlink="">
      <xdr:nvSpPr>
        <xdr:cNvPr id="344" name="円/楕円 343"/>
        <xdr:cNvSpPr/>
      </xdr:nvSpPr>
      <xdr:spPr>
        <a:xfrm>
          <a:off x="16129000" y="102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58</xdr:row>
      <xdr:rowOff>43287</xdr:rowOff>
    </xdr:from>
    <xdr:ext cx="736600" cy="259045"/>
    <xdr:sp macro="" textlink="">
      <xdr:nvSpPr>
        <xdr:cNvPr id="345" name="テキスト ボックス 344"/>
        <xdr:cNvSpPr txBox="1"/>
      </xdr:nvSpPr>
      <xdr:spPr>
        <a:xfrm>
          <a:off x="15798800" y="9987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5.95</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158115</xdr:rowOff>
    </xdr:from>
    <xdr:to>
      <xdr:col>22</xdr:col>
      <xdr:colOff>254000</xdr:colOff>
      <xdr:row>60</xdr:row>
      <xdr:rowOff>88265</xdr:rowOff>
    </xdr:to>
    <xdr:sp macro="" textlink="">
      <xdr:nvSpPr>
        <xdr:cNvPr id="346" name="円/楕円 345"/>
        <xdr:cNvSpPr/>
      </xdr:nvSpPr>
      <xdr:spPr>
        <a:xfrm>
          <a:off x="15240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58</xdr:row>
      <xdr:rowOff>98442</xdr:rowOff>
    </xdr:from>
    <xdr:ext cx="762000" cy="259045"/>
    <xdr:sp macro="" textlink="">
      <xdr:nvSpPr>
        <xdr:cNvPr id="347" name="テキスト ボックス 346"/>
        <xdr:cNvSpPr txBox="1"/>
      </xdr:nvSpPr>
      <xdr:spPr>
        <a:xfrm>
          <a:off x="14909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144326</xdr:rowOff>
    </xdr:from>
    <xdr:to>
      <xdr:col>21</xdr:col>
      <xdr:colOff>50800</xdr:colOff>
      <xdr:row>60</xdr:row>
      <xdr:rowOff>74476</xdr:rowOff>
    </xdr:to>
    <xdr:sp macro="" textlink="">
      <xdr:nvSpPr>
        <xdr:cNvPr id="348" name="円/楕円 347"/>
        <xdr:cNvSpPr/>
      </xdr:nvSpPr>
      <xdr:spPr>
        <a:xfrm>
          <a:off x="14351000" y="1025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58</xdr:row>
      <xdr:rowOff>84653</xdr:rowOff>
    </xdr:from>
    <xdr:ext cx="762000" cy="259045"/>
    <xdr:sp macro="" textlink="">
      <xdr:nvSpPr>
        <xdr:cNvPr id="349" name="テキスト ボックス 348"/>
        <xdr:cNvSpPr txBox="1"/>
      </xdr:nvSpPr>
      <xdr:spPr>
        <a:xfrm>
          <a:off x="14020800" y="1002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151221</xdr:rowOff>
    </xdr:from>
    <xdr:to>
      <xdr:col>19</xdr:col>
      <xdr:colOff>533400</xdr:colOff>
      <xdr:row>60</xdr:row>
      <xdr:rowOff>81371</xdr:rowOff>
    </xdr:to>
    <xdr:sp macro="" textlink="">
      <xdr:nvSpPr>
        <xdr:cNvPr id="350" name="円/楕円 349"/>
        <xdr:cNvSpPr/>
      </xdr:nvSpPr>
      <xdr:spPr>
        <a:xfrm>
          <a:off x="13462000" y="1026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58</xdr:row>
      <xdr:rowOff>91548</xdr:rowOff>
    </xdr:from>
    <xdr:ext cx="762000" cy="259045"/>
    <xdr:sp macro="" textlink="">
      <xdr:nvSpPr>
        <xdr:cNvPr id="351" name="テキスト ボックス 350"/>
        <xdr:cNvSpPr txBox="1"/>
      </xdr:nvSpPr>
      <xdr:spPr>
        <a:xfrm>
          <a:off x="13131800" y="1003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起債抑制策により類似団体を下回っているが、繰上償還を実施するとともに、普通建設事業の整理・縮小を図るなどして、地方債の発行抑制を図り、計画的な財源の確保に努める。</a:t>
          </a:r>
          <a:endParaRPr lang="ja-JP" altLang="ja-JP" sz="1300"/>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37</xdr:row>
      <xdr:rowOff>38100</xdr:rowOff>
    </xdr:from>
    <xdr:to>
      <xdr:col>24</xdr:col>
      <xdr:colOff>558800</xdr:colOff>
      <xdr:row>45</xdr:row>
      <xdr:rowOff>66040</xdr:rowOff>
    </xdr:to>
    <xdr:cxnSp macro="">
      <xdr:nvCxnSpPr>
        <xdr:cNvPr id="379" name="直線コネクタ 378"/>
        <xdr:cNvCxnSpPr/>
      </xdr:nvCxnSpPr>
      <xdr:spPr>
        <a:xfrm flipV="1">
          <a:off x="17018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38117</xdr:rowOff>
    </xdr:from>
    <xdr:ext cx="762000" cy="259045"/>
    <xdr:sp macro="" textlink="">
      <xdr:nvSpPr>
        <xdr:cNvPr id="380" name="公債費負担の状況最小値テキスト"/>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45</xdr:row>
      <xdr:rowOff>66040</xdr:rowOff>
    </xdr:from>
    <xdr:to>
      <xdr:col>24</xdr:col>
      <xdr:colOff>647700</xdr:colOff>
      <xdr:row>45</xdr:row>
      <xdr:rowOff>66040</xdr:rowOff>
    </xdr:to>
    <xdr:cxnSp macro="">
      <xdr:nvCxnSpPr>
        <xdr:cNvPr id="381" name="直線コネクタ 380"/>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124477</xdr:rowOff>
    </xdr:from>
    <xdr:ext cx="762000" cy="259045"/>
    <xdr:sp macro="" textlink="">
      <xdr:nvSpPr>
        <xdr:cNvPr id="382"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37</xdr:row>
      <xdr:rowOff>38100</xdr:rowOff>
    </xdr:from>
    <xdr:to>
      <xdr:col>24</xdr:col>
      <xdr:colOff>647700</xdr:colOff>
      <xdr:row>37</xdr:row>
      <xdr:rowOff>38100</xdr:rowOff>
    </xdr:to>
    <xdr:cxnSp macro="">
      <xdr:nvCxnSpPr>
        <xdr:cNvPr id="383" name="直線コネクタ 382"/>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118956</xdr:rowOff>
    </xdr:from>
    <xdr:to>
      <xdr:col>24</xdr:col>
      <xdr:colOff>558800</xdr:colOff>
      <xdr:row>41</xdr:row>
      <xdr:rowOff>27940</xdr:rowOff>
    </xdr:to>
    <xdr:cxnSp macro="">
      <xdr:nvCxnSpPr>
        <xdr:cNvPr id="384" name="直線コネクタ 383"/>
        <xdr:cNvCxnSpPr/>
      </xdr:nvCxnSpPr>
      <xdr:spPr>
        <a:xfrm flipV="1">
          <a:off x="16179800" y="697695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21607</xdr:rowOff>
    </xdr:from>
    <xdr:ext cx="762000" cy="259045"/>
    <xdr:sp macro="" textlink="">
      <xdr:nvSpPr>
        <xdr:cNvPr id="385" name="公債費負担の状況平均値テキスト"/>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86" name="フローチャート : 判断 385"/>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203200</xdr:colOff>
      <xdr:row>41</xdr:row>
      <xdr:rowOff>27940</xdr:rowOff>
    </xdr:from>
    <xdr:to>
      <xdr:col>23</xdr:col>
      <xdr:colOff>406400</xdr:colOff>
      <xdr:row>41</xdr:row>
      <xdr:rowOff>124460</xdr:rowOff>
    </xdr:to>
    <xdr:cxnSp macro="">
      <xdr:nvCxnSpPr>
        <xdr:cNvPr id="387" name="直線コネクタ 386"/>
        <xdr:cNvCxnSpPr/>
      </xdr:nvCxnSpPr>
      <xdr:spPr>
        <a:xfrm flipV="1">
          <a:off x="15290800" y="705739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8" name="フローチャート : 判断 387"/>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42</xdr:row>
      <xdr:rowOff>36847</xdr:rowOff>
    </xdr:from>
    <xdr:ext cx="736600" cy="259045"/>
    <xdr:sp macro="" textlink="">
      <xdr:nvSpPr>
        <xdr:cNvPr id="389" name="テキスト ボックス 388"/>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124460</xdr:rowOff>
    </xdr:from>
    <xdr:to>
      <xdr:col>22</xdr:col>
      <xdr:colOff>203200</xdr:colOff>
      <xdr:row>41</xdr:row>
      <xdr:rowOff>156633</xdr:rowOff>
    </xdr:to>
    <xdr:cxnSp macro="">
      <xdr:nvCxnSpPr>
        <xdr:cNvPr id="390" name="直線コネクタ 389"/>
        <xdr:cNvCxnSpPr/>
      </xdr:nvCxnSpPr>
      <xdr:spPr>
        <a:xfrm flipV="1">
          <a:off x="14401800" y="715391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1" name="フローチャート : 判断 390"/>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42</xdr:row>
      <xdr:rowOff>101194</xdr:rowOff>
    </xdr:from>
    <xdr:ext cx="762000" cy="259045"/>
    <xdr:sp macro="" textlink="">
      <xdr:nvSpPr>
        <xdr:cNvPr id="392" name="テキスト ボックス 391"/>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140546</xdr:rowOff>
    </xdr:from>
    <xdr:to>
      <xdr:col>21</xdr:col>
      <xdr:colOff>0</xdr:colOff>
      <xdr:row>41</xdr:row>
      <xdr:rowOff>156633</xdr:rowOff>
    </xdr:to>
    <xdr:cxnSp macro="">
      <xdr:nvCxnSpPr>
        <xdr:cNvPr id="393" name="直線コネクタ 392"/>
        <xdr:cNvCxnSpPr/>
      </xdr:nvCxnSpPr>
      <xdr:spPr>
        <a:xfrm>
          <a:off x="13512800" y="716999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94" name="フローチャート : 判断 393"/>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42</xdr:row>
      <xdr:rowOff>157497</xdr:rowOff>
    </xdr:from>
    <xdr:ext cx="762000" cy="259045"/>
    <xdr:sp macro="" textlink="">
      <xdr:nvSpPr>
        <xdr:cNvPr id="395" name="テキスト ボックス 394"/>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6" name="フローチャート : 判断 395"/>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43</xdr:row>
      <xdr:rowOff>58437</xdr:rowOff>
    </xdr:from>
    <xdr:ext cx="762000" cy="259045"/>
    <xdr:sp macro="" textlink="">
      <xdr:nvSpPr>
        <xdr:cNvPr id="397" name="テキスト ボックス 396"/>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68156</xdr:rowOff>
    </xdr:from>
    <xdr:to>
      <xdr:col>24</xdr:col>
      <xdr:colOff>609600</xdr:colOff>
      <xdr:row>40</xdr:row>
      <xdr:rowOff>169756</xdr:rowOff>
    </xdr:to>
    <xdr:sp macro="" textlink="">
      <xdr:nvSpPr>
        <xdr:cNvPr id="403" name="円/楕円 402"/>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647700</xdr:colOff>
      <xdr:row>39</xdr:row>
      <xdr:rowOff>84683</xdr:rowOff>
    </xdr:from>
    <xdr:ext cx="762000" cy="259045"/>
    <xdr:sp macro="" textlink="">
      <xdr:nvSpPr>
        <xdr:cNvPr id="404" name="公債費負担の状況該当値テキスト"/>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148590</xdr:rowOff>
    </xdr:from>
    <xdr:to>
      <xdr:col>23</xdr:col>
      <xdr:colOff>457200</xdr:colOff>
      <xdr:row>41</xdr:row>
      <xdr:rowOff>78740</xdr:rowOff>
    </xdr:to>
    <xdr:sp macro="" textlink="">
      <xdr:nvSpPr>
        <xdr:cNvPr id="405" name="円/楕円 404"/>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39</xdr:row>
      <xdr:rowOff>88917</xdr:rowOff>
    </xdr:from>
    <xdr:ext cx="736600" cy="259045"/>
    <xdr:sp macro="" textlink="">
      <xdr:nvSpPr>
        <xdr:cNvPr id="406" name="テキスト ボックス 405"/>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73660</xdr:rowOff>
    </xdr:from>
    <xdr:to>
      <xdr:col>22</xdr:col>
      <xdr:colOff>254000</xdr:colOff>
      <xdr:row>42</xdr:row>
      <xdr:rowOff>3810</xdr:rowOff>
    </xdr:to>
    <xdr:sp macro="" textlink="">
      <xdr:nvSpPr>
        <xdr:cNvPr id="407" name="円/楕円 406"/>
        <xdr:cNvSpPr/>
      </xdr:nvSpPr>
      <xdr:spPr>
        <a:xfrm>
          <a:off x="15240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40</xdr:row>
      <xdr:rowOff>13987</xdr:rowOff>
    </xdr:from>
    <xdr:ext cx="762000" cy="259045"/>
    <xdr:sp macro="" textlink="">
      <xdr:nvSpPr>
        <xdr:cNvPr id="408" name="テキスト ボックス 407"/>
        <xdr:cNvSpPr txBox="1"/>
      </xdr:nvSpPr>
      <xdr:spPr>
        <a:xfrm>
          <a:off x="14909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105833</xdr:rowOff>
    </xdr:from>
    <xdr:to>
      <xdr:col>21</xdr:col>
      <xdr:colOff>50800</xdr:colOff>
      <xdr:row>42</xdr:row>
      <xdr:rowOff>35983</xdr:rowOff>
    </xdr:to>
    <xdr:sp macro="" textlink="">
      <xdr:nvSpPr>
        <xdr:cNvPr id="409" name="円/楕円 408"/>
        <xdr:cNvSpPr/>
      </xdr:nvSpPr>
      <xdr:spPr>
        <a:xfrm>
          <a:off x="14351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40</xdr:row>
      <xdr:rowOff>46160</xdr:rowOff>
    </xdr:from>
    <xdr:ext cx="762000" cy="259045"/>
    <xdr:sp macro="" textlink="">
      <xdr:nvSpPr>
        <xdr:cNvPr id="410" name="テキスト ボックス 409"/>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41</xdr:row>
      <xdr:rowOff>89746</xdr:rowOff>
    </xdr:from>
    <xdr:to>
      <xdr:col>19</xdr:col>
      <xdr:colOff>533400</xdr:colOff>
      <xdr:row>42</xdr:row>
      <xdr:rowOff>19896</xdr:rowOff>
    </xdr:to>
    <xdr:sp macro="" textlink="">
      <xdr:nvSpPr>
        <xdr:cNvPr id="411" name="円/楕円 410"/>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40</xdr:row>
      <xdr:rowOff>30073</xdr:rowOff>
    </xdr:from>
    <xdr:ext cx="762000" cy="259045"/>
    <xdr:sp macro="" textlink="">
      <xdr:nvSpPr>
        <xdr:cNvPr id="412" name="テキスト ボックス 411"/>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前年度に引き続き将来負担額がマイナスになり良好に推移している。　</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類似団体平均を下回っている主な要因としては、財政調整基金及び特定目的基金の積み立てによる充当可能金の増額等が考えられる。今後も、義務的経費の削減を中心とする行財政改革を進め、計画的な財政運営に努める。</a:t>
          </a:r>
          <a:endParaRPr lang="ja-JP" altLang="ja-JP" sz="1300"/>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9" name="直線コネクタ 428"/>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0" name="テキスト ボックス 429"/>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1" name="直線コネクタ 430"/>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2" name="テキスト ボックス 431"/>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3" name="直線コネクタ 432"/>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4" name="テキスト ボックス 433"/>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5" name="直線コネクタ 434"/>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6" name="テキスト ボックス 435"/>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7" name="直線コネクタ 436"/>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8" name="テキスト ボックス 437"/>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558800</xdr:colOff>
      <xdr:row>13</xdr:row>
      <xdr:rowOff>141817</xdr:rowOff>
    </xdr:from>
    <xdr:to>
      <xdr:col>24</xdr:col>
      <xdr:colOff>558800</xdr:colOff>
      <xdr:row>22</xdr:row>
      <xdr:rowOff>98848</xdr:rowOff>
    </xdr:to>
    <xdr:cxnSp macro="">
      <xdr:nvCxnSpPr>
        <xdr:cNvPr id="441" name="直線コネクタ 440"/>
        <xdr:cNvCxnSpPr/>
      </xdr:nvCxnSpPr>
      <xdr:spPr>
        <a:xfrm flipV="1">
          <a:off x="17018000" y="2370667"/>
          <a:ext cx="0" cy="1500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70925</xdr:rowOff>
    </xdr:from>
    <xdr:ext cx="762000" cy="259045"/>
    <xdr:sp macro="" textlink="">
      <xdr:nvSpPr>
        <xdr:cNvPr id="442" name="将来負担の状況最小値テキスト"/>
        <xdr:cNvSpPr txBox="1"/>
      </xdr:nvSpPr>
      <xdr:spPr>
        <a:xfrm>
          <a:off x="17106900" y="3842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186.5</a:t>
          </a:r>
          <a:endParaRPr kumimoji="1" lang="ja-JP" altLang="en-US" sz="1000" b="1">
            <a:latin typeface="ＭＳ Ｐゴシック"/>
          </a:endParaRPr>
        </a:p>
      </xdr:txBody>
    </xdr:sp>
    <xdr:clientData/>
  </xdr:oneCellAnchor>
  <xdr:twoCellAnchor>
    <xdr:from>
      <xdr:col>24</xdr:col>
      <xdr:colOff>469900</xdr:colOff>
      <xdr:row>22</xdr:row>
      <xdr:rowOff>98848</xdr:rowOff>
    </xdr:from>
    <xdr:to>
      <xdr:col>24</xdr:col>
      <xdr:colOff>647700</xdr:colOff>
      <xdr:row>22</xdr:row>
      <xdr:rowOff>98848</xdr:rowOff>
    </xdr:to>
    <xdr:cxnSp macro="">
      <xdr:nvCxnSpPr>
        <xdr:cNvPr id="443" name="直線コネクタ 442"/>
        <xdr:cNvCxnSpPr/>
      </xdr:nvCxnSpPr>
      <xdr:spPr>
        <a:xfrm>
          <a:off x="16929100" y="387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4"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5" name="直線コネクタ 444"/>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13</xdr:row>
      <xdr:rowOff>145034</xdr:rowOff>
    </xdr:from>
    <xdr:to>
      <xdr:col>22</xdr:col>
      <xdr:colOff>203200</xdr:colOff>
      <xdr:row>13</xdr:row>
      <xdr:rowOff>160316</xdr:rowOff>
    </xdr:to>
    <xdr:cxnSp macro="">
      <xdr:nvCxnSpPr>
        <xdr:cNvPr id="446" name="直線コネクタ 445"/>
        <xdr:cNvCxnSpPr/>
      </xdr:nvCxnSpPr>
      <xdr:spPr>
        <a:xfrm flipV="1">
          <a:off x="14401800" y="2373884"/>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167657</xdr:rowOff>
    </xdr:from>
    <xdr:ext cx="762000" cy="259045"/>
    <xdr:sp macro="" textlink="">
      <xdr:nvSpPr>
        <xdr:cNvPr id="447" name="将来負担の状況平均値テキスト"/>
        <xdr:cNvSpPr txBox="1"/>
      </xdr:nvSpPr>
      <xdr:spPr>
        <a:xfrm>
          <a:off x="17106900" y="2396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24130</xdr:rowOff>
    </xdr:from>
    <xdr:to>
      <xdr:col>24</xdr:col>
      <xdr:colOff>609600</xdr:colOff>
      <xdr:row>14</xdr:row>
      <xdr:rowOff>125730</xdr:rowOff>
    </xdr:to>
    <xdr:sp macro="" textlink="">
      <xdr:nvSpPr>
        <xdr:cNvPr id="448" name="フローチャート : 判断 447"/>
        <xdr:cNvSpPr/>
      </xdr:nvSpPr>
      <xdr:spPr>
        <a:xfrm>
          <a:off x="16967200" y="242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482600</xdr:colOff>
      <xdr:row>13</xdr:row>
      <xdr:rowOff>160316</xdr:rowOff>
    </xdr:from>
    <xdr:to>
      <xdr:col>21</xdr:col>
      <xdr:colOff>0</xdr:colOff>
      <xdr:row>13</xdr:row>
      <xdr:rowOff>165947</xdr:rowOff>
    </xdr:to>
    <xdr:cxnSp macro="">
      <xdr:nvCxnSpPr>
        <xdr:cNvPr id="449" name="直線コネクタ 448"/>
        <xdr:cNvCxnSpPr/>
      </xdr:nvCxnSpPr>
      <xdr:spPr>
        <a:xfrm flipV="1">
          <a:off x="13512800" y="2389166"/>
          <a:ext cx="8890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82846</xdr:rowOff>
    </xdr:from>
    <xdr:to>
      <xdr:col>23</xdr:col>
      <xdr:colOff>457200</xdr:colOff>
      <xdr:row>15</xdr:row>
      <xdr:rowOff>12996</xdr:rowOff>
    </xdr:to>
    <xdr:sp macro="" textlink="">
      <xdr:nvSpPr>
        <xdr:cNvPr id="450" name="フローチャート : 判断 449"/>
        <xdr:cNvSpPr/>
      </xdr:nvSpPr>
      <xdr:spPr>
        <a:xfrm>
          <a:off x="16129000" y="248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25400</xdr:colOff>
      <xdr:row>13</xdr:row>
      <xdr:rowOff>23173</xdr:rowOff>
    </xdr:from>
    <xdr:ext cx="736600" cy="259045"/>
    <xdr:sp macro="" textlink="">
      <xdr:nvSpPr>
        <xdr:cNvPr id="451" name="テキスト ボックス 450"/>
        <xdr:cNvSpPr txBox="1"/>
      </xdr:nvSpPr>
      <xdr:spPr>
        <a:xfrm>
          <a:off x="15798800" y="2252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98933</xdr:rowOff>
    </xdr:from>
    <xdr:to>
      <xdr:col>22</xdr:col>
      <xdr:colOff>254000</xdr:colOff>
      <xdr:row>15</xdr:row>
      <xdr:rowOff>29083</xdr:rowOff>
    </xdr:to>
    <xdr:sp macro="" textlink="">
      <xdr:nvSpPr>
        <xdr:cNvPr id="452" name="フローチャート : 判断 451"/>
        <xdr:cNvSpPr/>
      </xdr:nvSpPr>
      <xdr:spPr>
        <a:xfrm>
          <a:off x="15240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15</xdr:row>
      <xdr:rowOff>13860</xdr:rowOff>
    </xdr:from>
    <xdr:ext cx="762000" cy="259045"/>
    <xdr:sp macro="" textlink="">
      <xdr:nvSpPr>
        <xdr:cNvPr id="453" name="テキスト ボックス 452"/>
        <xdr:cNvSpPr txBox="1"/>
      </xdr:nvSpPr>
      <xdr:spPr>
        <a:xfrm>
          <a:off x="14909800" y="25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166497</xdr:rowOff>
    </xdr:from>
    <xdr:to>
      <xdr:col>21</xdr:col>
      <xdr:colOff>50800</xdr:colOff>
      <xdr:row>15</xdr:row>
      <xdr:rowOff>96647</xdr:rowOff>
    </xdr:to>
    <xdr:sp macro="" textlink="">
      <xdr:nvSpPr>
        <xdr:cNvPr id="454" name="フローチャート : 判断 453"/>
        <xdr:cNvSpPr/>
      </xdr:nvSpPr>
      <xdr:spPr>
        <a:xfrm>
          <a:off x="14351000" y="2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15</xdr:row>
      <xdr:rowOff>81424</xdr:rowOff>
    </xdr:from>
    <xdr:ext cx="762000" cy="259045"/>
    <xdr:sp macro="" textlink="">
      <xdr:nvSpPr>
        <xdr:cNvPr id="455" name="テキスト ボックス 454"/>
        <xdr:cNvSpPr txBox="1"/>
      </xdr:nvSpPr>
      <xdr:spPr>
        <a:xfrm>
          <a:off x="14020800" y="265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71459</xdr:rowOff>
    </xdr:from>
    <xdr:to>
      <xdr:col>19</xdr:col>
      <xdr:colOff>533400</xdr:colOff>
      <xdr:row>16</xdr:row>
      <xdr:rowOff>1609</xdr:rowOff>
    </xdr:to>
    <xdr:sp macro="" textlink="">
      <xdr:nvSpPr>
        <xdr:cNvPr id="456" name="フローチャート : 判断 455"/>
        <xdr:cNvSpPr/>
      </xdr:nvSpPr>
      <xdr:spPr>
        <a:xfrm>
          <a:off x="13462000" y="264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15</xdr:row>
      <xdr:rowOff>157836</xdr:rowOff>
    </xdr:from>
    <xdr:ext cx="762000" cy="259045"/>
    <xdr:sp macro="" textlink="">
      <xdr:nvSpPr>
        <xdr:cNvPr id="457" name="テキスト ボックス 456"/>
        <xdr:cNvSpPr txBox="1"/>
      </xdr:nvSpPr>
      <xdr:spPr>
        <a:xfrm>
          <a:off x="13131800" y="272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22</xdr:col>
      <xdr:colOff>152400</xdr:colOff>
      <xdr:row>13</xdr:row>
      <xdr:rowOff>94234</xdr:rowOff>
    </xdr:from>
    <xdr:to>
      <xdr:col>22</xdr:col>
      <xdr:colOff>254000</xdr:colOff>
      <xdr:row>14</xdr:row>
      <xdr:rowOff>24384</xdr:rowOff>
    </xdr:to>
    <xdr:sp macro="" textlink="">
      <xdr:nvSpPr>
        <xdr:cNvPr id="463" name="円/楕円 462"/>
        <xdr:cNvSpPr/>
      </xdr:nvSpPr>
      <xdr:spPr>
        <a:xfrm>
          <a:off x="15240000" y="232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508000</xdr:colOff>
      <xdr:row>12</xdr:row>
      <xdr:rowOff>34561</xdr:rowOff>
    </xdr:from>
    <xdr:ext cx="762000" cy="259045"/>
    <xdr:sp macro="" textlink="">
      <xdr:nvSpPr>
        <xdr:cNvPr id="464" name="テキスト ボックス 463"/>
        <xdr:cNvSpPr txBox="1"/>
      </xdr:nvSpPr>
      <xdr:spPr>
        <a:xfrm>
          <a:off x="14909800" y="209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20</xdr:col>
      <xdr:colOff>635000</xdr:colOff>
      <xdr:row>13</xdr:row>
      <xdr:rowOff>109516</xdr:rowOff>
    </xdr:from>
    <xdr:to>
      <xdr:col>21</xdr:col>
      <xdr:colOff>50800</xdr:colOff>
      <xdr:row>14</xdr:row>
      <xdr:rowOff>39666</xdr:rowOff>
    </xdr:to>
    <xdr:sp macro="" textlink="">
      <xdr:nvSpPr>
        <xdr:cNvPr id="465" name="円/楕円 464"/>
        <xdr:cNvSpPr/>
      </xdr:nvSpPr>
      <xdr:spPr>
        <a:xfrm>
          <a:off x="14351000" y="23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304800</xdr:colOff>
      <xdr:row>12</xdr:row>
      <xdr:rowOff>49843</xdr:rowOff>
    </xdr:from>
    <xdr:ext cx="762000" cy="259045"/>
    <xdr:sp macro="" textlink="">
      <xdr:nvSpPr>
        <xdr:cNvPr id="466" name="テキスト ボックス 465"/>
        <xdr:cNvSpPr txBox="1"/>
      </xdr:nvSpPr>
      <xdr:spPr>
        <a:xfrm>
          <a:off x="14020800" y="210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19</xdr:col>
      <xdr:colOff>431800</xdr:colOff>
      <xdr:row>13</xdr:row>
      <xdr:rowOff>115147</xdr:rowOff>
    </xdr:from>
    <xdr:to>
      <xdr:col>19</xdr:col>
      <xdr:colOff>533400</xdr:colOff>
      <xdr:row>14</xdr:row>
      <xdr:rowOff>45297</xdr:rowOff>
    </xdr:to>
    <xdr:sp macro="" textlink="">
      <xdr:nvSpPr>
        <xdr:cNvPr id="467" name="円/楕円 466"/>
        <xdr:cNvSpPr/>
      </xdr:nvSpPr>
      <xdr:spPr>
        <a:xfrm>
          <a:off x="13462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101600</xdr:colOff>
      <xdr:row>12</xdr:row>
      <xdr:rowOff>55474</xdr:rowOff>
    </xdr:from>
    <xdr:ext cx="762000" cy="259045"/>
    <xdr:sp macro="" textlink="">
      <xdr:nvSpPr>
        <xdr:cNvPr id="468" name="テキスト ボックス 467"/>
        <xdr:cNvSpPr txBox="1"/>
      </xdr:nvSpPr>
      <xdr:spPr>
        <a:xfrm>
          <a:off x="13131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34,869
34,688
16.27
10,718,482
10,334,508
194,978
6,719,933
8,195,306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64560"/>
    <xdr:sp macro="" textlink="">
      <xdr:nvSpPr>
        <xdr:cNvPr id="33" name="テキスト ボックス 32"/>
        <xdr:cNvSpPr txBox="1"/>
      </xdr:nvSpPr>
      <xdr:spPr>
        <a:xfrm>
          <a:off x="698500" y="425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endParaRPr lang="ja-JP" altLang="en-US"/>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72/97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平成</a:t>
          </a:r>
          <a:r>
            <a:rPr kumimoji="1" lang="en-US" altLang="ja-JP" sz="1300">
              <a:solidFill>
                <a:schemeClr val="dk1"/>
              </a:solidFill>
              <a:latin typeface="+mn-lt"/>
              <a:ea typeface="+mn-ea"/>
              <a:cs typeface="+mn-cs"/>
            </a:rPr>
            <a:t>22</a:t>
          </a:r>
          <a:r>
            <a:rPr kumimoji="1" lang="ja-JP" altLang="ja-JP" sz="1300">
              <a:solidFill>
                <a:schemeClr val="dk1"/>
              </a:solidFill>
              <a:latin typeface="+mn-lt"/>
              <a:ea typeface="+mn-ea"/>
              <a:cs typeface="+mn-cs"/>
            </a:rPr>
            <a:t>年度から比べると改善されたが、類似団体と比べると依然として高い水準にある。ごみ収集業務や保育所等の施設運営を直営で実施しているため、職員数が多いことが主な要因であると考察する</a:t>
          </a:r>
          <a:r>
            <a:rPr kumimoji="1" lang="ja-JP" altLang="en-US" sz="1300">
              <a:solidFill>
                <a:schemeClr val="dk1"/>
              </a:solidFill>
              <a:latin typeface="+mn-lt"/>
              <a:ea typeface="+mn-ea"/>
              <a:cs typeface="+mn-cs"/>
            </a:rPr>
            <a:t>。</a:t>
          </a:r>
          <a:r>
            <a:rPr kumimoji="1" lang="en-US" altLang="ja-JP" sz="1300">
              <a:solidFill>
                <a:schemeClr val="dk1"/>
              </a:solidFill>
              <a:latin typeface="+mn-lt"/>
              <a:ea typeface="+mn-ea"/>
              <a:cs typeface="+mn-cs"/>
            </a:rPr>
            <a:t/>
          </a:r>
          <a:br>
            <a:rPr kumimoji="1" lang="en-US" altLang="ja-JP" sz="1300">
              <a:solidFill>
                <a:schemeClr val="dk1"/>
              </a:solidFill>
              <a:latin typeface="+mn-lt"/>
              <a:ea typeface="+mn-ea"/>
              <a:cs typeface="+mn-cs"/>
            </a:rPr>
          </a:br>
          <a:r>
            <a:rPr kumimoji="1" lang="ja-JP" altLang="ja-JP" sz="1300">
              <a:solidFill>
                <a:schemeClr val="dk1"/>
              </a:solidFill>
              <a:latin typeface="+mn-lt"/>
              <a:ea typeface="+mn-ea"/>
              <a:cs typeface="+mn-cs"/>
            </a:rPr>
            <a:t>集中改革プランに基づき、全ての業務に優先順位を付けることなく、民間委託等の有効性について検討・実施している。</a:t>
          </a:r>
          <a:endParaRPr lang="ja-JP" altLang="ja-JP" sz="1400"/>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34</xdr:row>
      <xdr:rowOff>140716</xdr:rowOff>
    </xdr:from>
    <xdr:to>
      <xdr:col>7</xdr:col>
      <xdr:colOff>15875</xdr:colOff>
      <xdr:row>41</xdr:row>
      <xdr:rowOff>1270</xdr:rowOff>
    </xdr:to>
    <xdr:cxnSp macro="">
      <xdr:nvCxnSpPr>
        <xdr:cNvPr id="59" name="直線コネクタ 58"/>
        <xdr:cNvCxnSpPr/>
      </xdr:nvCxnSpPr>
      <xdr:spPr>
        <a:xfrm flipV="1">
          <a:off x="4826000" y="5970016"/>
          <a:ext cx="0" cy="106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6</xdr:col>
      <xdr:colOff>612775</xdr:colOff>
      <xdr:row>41</xdr:row>
      <xdr:rowOff>1270</xdr:rowOff>
    </xdr:from>
    <xdr:to>
      <xdr:col>7</xdr:col>
      <xdr:colOff>104775</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55643</xdr:rowOff>
    </xdr:from>
    <xdr:ext cx="762000" cy="259045"/>
    <xdr:sp macro="" textlink="">
      <xdr:nvSpPr>
        <xdr:cNvPr id="62" name="人件費最大値テキスト"/>
        <xdr:cNvSpPr txBox="1"/>
      </xdr:nvSpPr>
      <xdr:spPr>
        <a:xfrm>
          <a:off x="4914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34</xdr:row>
      <xdr:rowOff>140716</xdr:rowOff>
    </xdr:from>
    <xdr:to>
      <xdr:col>7</xdr:col>
      <xdr:colOff>104775</xdr:colOff>
      <xdr:row>34</xdr:row>
      <xdr:rowOff>140716</xdr:rowOff>
    </xdr:to>
    <xdr:cxnSp macro="">
      <xdr:nvCxnSpPr>
        <xdr:cNvPr id="63" name="直線コネクタ 62"/>
        <xdr:cNvCxnSpPr/>
      </xdr:nvCxnSpPr>
      <xdr:spPr>
        <a:xfrm>
          <a:off x="4737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78994</xdr:rowOff>
    </xdr:from>
    <xdr:to>
      <xdr:col>7</xdr:col>
      <xdr:colOff>15875</xdr:colOff>
      <xdr:row>37</xdr:row>
      <xdr:rowOff>165862</xdr:rowOff>
    </xdr:to>
    <xdr:cxnSp macro="">
      <xdr:nvCxnSpPr>
        <xdr:cNvPr id="64" name="直線コネクタ 63"/>
        <xdr:cNvCxnSpPr/>
      </xdr:nvCxnSpPr>
      <xdr:spPr>
        <a:xfrm flipV="1">
          <a:off x="3987800" y="64226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92727</xdr:rowOff>
    </xdr:from>
    <xdr:ext cx="762000" cy="259045"/>
    <xdr:sp macro="" textlink="">
      <xdr:nvSpPr>
        <xdr:cNvPr id="65" name="人件費平均値テキスト"/>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76200</xdr:rowOff>
    </xdr:from>
    <xdr:to>
      <xdr:col>7</xdr:col>
      <xdr:colOff>66675</xdr:colOff>
      <xdr:row>37</xdr:row>
      <xdr:rowOff>6350</xdr:rowOff>
    </xdr:to>
    <xdr:sp macro="" textlink="">
      <xdr:nvSpPr>
        <xdr:cNvPr id="66" name="フローチャート : 判断 65"/>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37</xdr:row>
      <xdr:rowOff>120142</xdr:rowOff>
    </xdr:from>
    <xdr:to>
      <xdr:col>5</xdr:col>
      <xdr:colOff>549275</xdr:colOff>
      <xdr:row>37</xdr:row>
      <xdr:rowOff>165862</xdr:rowOff>
    </xdr:to>
    <xdr:cxnSp macro="">
      <xdr:nvCxnSpPr>
        <xdr:cNvPr id="67" name="直線コネクタ 66"/>
        <xdr:cNvCxnSpPr/>
      </xdr:nvCxnSpPr>
      <xdr:spPr>
        <a:xfrm>
          <a:off x="3098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126492</xdr:rowOff>
    </xdr:from>
    <xdr:to>
      <xdr:col>5</xdr:col>
      <xdr:colOff>600075</xdr:colOff>
      <xdr:row>37</xdr:row>
      <xdr:rowOff>56642</xdr:rowOff>
    </xdr:to>
    <xdr:sp macro="" textlink="">
      <xdr:nvSpPr>
        <xdr:cNvPr id="68" name="フローチャート :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120142</xdr:rowOff>
    </xdr:from>
    <xdr:to>
      <xdr:col>4</xdr:col>
      <xdr:colOff>346075</xdr:colOff>
      <xdr:row>37</xdr:row>
      <xdr:rowOff>143002</xdr:rowOff>
    </xdr:to>
    <xdr:cxnSp macro="">
      <xdr:nvCxnSpPr>
        <xdr:cNvPr id="70" name="直線コネクタ 69"/>
        <xdr:cNvCxnSpPr/>
      </xdr:nvCxnSpPr>
      <xdr:spPr>
        <a:xfrm flipV="1">
          <a:off x="2209800" y="64637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143002</xdr:rowOff>
    </xdr:from>
    <xdr:to>
      <xdr:col>3</xdr:col>
      <xdr:colOff>142875</xdr:colOff>
      <xdr:row>38</xdr:row>
      <xdr:rowOff>35560</xdr:rowOff>
    </xdr:to>
    <xdr:cxnSp macro="">
      <xdr:nvCxnSpPr>
        <xdr:cNvPr id="73" name="直線コネクタ 72"/>
        <xdr:cNvCxnSpPr/>
      </xdr:nvCxnSpPr>
      <xdr:spPr>
        <a:xfrm flipV="1">
          <a:off x="1320800" y="648665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153924</xdr:rowOff>
    </xdr:from>
    <xdr:to>
      <xdr:col>3</xdr:col>
      <xdr:colOff>193675</xdr:colOff>
      <xdr:row>37</xdr:row>
      <xdr:rowOff>84074</xdr:rowOff>
    </xdr:to>
    <xdr:sp macro="" textlink="">
      <xdr:nvSpPr>
        <xdr:cNvPr id="74" name="フローチャート :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35</xdr:row>
      <xdr:rowOff>112539</xdr:rowOff>
    </xdr:from>
    <xdr:ext cx="762000" cy="259045"/>
    <xdr:sp macro="" textlink="">
      <xdr:nvSpPr>
        <xdr:cNvPr id="77" name="テキスト ボックス 76"/>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28194</xdr:rowOff>
    </xdr:from>
    <xdr:to>
      <xdr:col>7</xdr:col>
      <xdr:colOff>66675</xdr:colOff>
      <xdr:row>37</xdr:row>
      <xdr:rowOff>129794</xdr:rowOff>
    </xdr:to>
    <xdr:sp macro="" textlink="">
      <xdr:nvSpPr>
        <xdr:cNvPr id="83" name="円/楕円 82"/>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37</xdr:row>
      <xdr:rowOff>271</xdr:rowOff>
    </xdr:from>
    <xdr:ext cx="762000" cy="259045"/>
    <xdr:sp macro="" textlink="">
      <xdr:nvSpPr>
        <xdr:cNvPr id="84" name="人件費該当値テキスト"/>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115062</xdr:rowOff>
    </xdr:from>
    <xdr:to>
      <xdr:col>5</xdr:col>
      <xdr:colOff>600075</xdr:colOff>
      <xdr:row>38</xdr:row>
      <xdr:rowOff>45212</xdr:rowOff>
    </xdr:to>
    <xdr:sp macro="" textlink="">
      <xdr:nvSpPr>
        <xdr:cNvPr id="85" name="円/楕円 84"/>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38</xdr:row>
      <xdr:rowOff>29989</xdr:rowOff>
    </xdr:from>
    <xdr:ext cx="736600" cy="259045"/>
    <xdr:sp macro="" textlink="">
      <xdr:nvSpPr>
        <xdr:cNvPr id="86" name="テキスト ボックス 85"/>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69342</xdr:rowOff>
    </xdr:from>
    <xdr:to>
      <xdr:col>4</xdr:col>
      <xdr:colOff>396875</xdr:colOff>
      <xdr:row>37</xdr:row>
      <xdr:rowOff>170942</xdr:rowOff>
    </xdr:to>
    <xdr:sp macro="" textlink="">
      <xdr:nvSpPr>
        <xdr:cNvPr id="87" name="円/楕円 86"/>
        <xdr:cNvSpPr/>
      </xdr:nvSpPr>
      <xdr:spPr>
        <a:xfrm>
          <a:off x="3048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37</xdr:row>
      <xdr:rowOff>155719</xdr:rowOff>
    </xdr:from>
    <xdr:ext cx="762000" cy="259045"/>
    <xdr:sp macro="" textlink="">
      <xdr:nvSpPr>
        <xdr:cNvPr id="88" name="テキスト ボックス 87"/>
        <xdr:cNvSpPr txBox="1"/>
      </xdr:nvSpPr>
      <xdr:spPr>
        <a:xfrm>
          <a:off x="2717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92202</xdr:rowOff>
    </xdr:from>
    <xdr:to>
      <xdr:col>3</xdr:col>
      <xdr:colOff>193675</xdr:colOff>
      <xdr:row>38</xdr:row>
      <xdr:rowOff>22352</xdr:rowOff>
    </xdr:to>
    <xdr:sp macro="" textlink="">
      <xdr:nvSpPr>
        <xdr:cNvPr id="89" name="円/楕円 88"/>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38</xdr:row>
      <xdr:rowOff>7129</xdr:rowOff>
    </xdr:from>
    <xdr:ext cx="762000" cy="259045"/>
    <xdr:sp macro="" textlink="">
      <xdr:nvSpPr>
        <xdr:cNvPr id="90" name="テキスト ボックス 89"/>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156210</xdr:rowOff>
    </xdr:from>
    <xdr:to>
      <xdr:col>1</xdr:col>
      <xdr:colOff>676275</xdr:colOff>
      <xdr:row>38</xdr:row>
      <xdr:rowOff>86360</xdr:rowOff>
    </xdr:to>
    <xdr:sp macro="" textlink="">
      <xdr:nvSpPr>
        <xdr:cNvPr id="91" name="円/楕円 90"/>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38</xdr:row>
      <xdr:rowOff>71137</xdr:rowOff>
    </xdr:from>
    <xdr:ext cx="762000" cy="259045"/>
    <xdr:sp macro="" textlink="">
      <xdr:nvSpPr>
        <xdr:cNvPr id="92" name="テキスト ボックス 91"/>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保育所職員の不足を臨時職員にて対応していたが、３保育所のうち２箇所を認定子ども園とし、民間保育園も１箇所認定子ども園となったため、増加の一途を辿っていた物件費が、抑制され大幅に改善した。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今後も、一層の経費削減を努め物件費上昇の抑制を図る。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13</xdr:row>
      <xdr:rowOff>128633</xdr:rowOff>
    </xdr:from>
    <xdr:to>
      <xdr:col>24</xdr:col>
      <xdr:colOff>31750</xdr:colOff>
      <xdr:row>20</xdr:row>
      <xdr:rowOff>162923</xdr:rowOff>
    </xdr:to>
    <xdr:cxnSp macro="">
      <xdr:nvCxnSpPr>
        <xdr:cNvPr id="122" name="直線コネクタ 121"/>
        <xdr:cNvCxnSpPr/>
      </xdr:nvCxnSpPr>
      <xdr:spPr>
        <a:xfrm flipV="1">
          <a:off x="16510000" y="2357483"/>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135000</xdr:rowOff>
    </xdr:from>
    <xdr:ext cx="762000" cy="259045"/>
    <xdr:sp macro="" textlink="">
      <xdr:nvSpPr>
        <xdr:cNvPr id="123" name="物件費最小値テキスト"/>
        <xdr:cNvSpPr txBox="1"/>
      </xdr:nvSpPr>
      <xdr:spPr>
        <a:xfrm>
          <a:off x="16598900" y="356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23</xdr:col>
      <xdr:colOff>628650</xdr:colOff>
      <xdr:row>20</xdr:row>
      <xdr:rowOff>162923</xdr:rowOff>
    </xdr:from>
    <xdr:to>
      <xdr:col>24</xdr:col>
      <xdr:colOff>120650</xdr:colOff>
      <xdr:row>20</xdr:row>
      <xdr:rowOff>162923</xdr:rowOff>
    </xdr:to>
    <xdr:cxnSp macro="">
      <xdr:nvCxnSpPr>
        <xdr:cNvPr id="124" name="直線コネクタ 123"/>
        <xdr:cNvCxnSpPr/>
      </xdr:nvCxnSpPr>
      <xdr:spPr>
        <a:xfrm>
          <a:off x="16421100" y="359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43560</xdr:rowOff>
    </xdr:from>
    <xdr:ext cx="762000" cy="259045"/>
    <xdr:sp macro="" textlink="">
      <xdr:nvSpPr>
        <xdr:cNvPr id="125" name="物件費最大値テキスト"/>
        <xdr:cNvSpPr txBox="1"/>
      </xdr:nvSpPr>
      <xdr:spPr>
        <a:xfrm>
          <a:off x="16598900" y="210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13</xdr:row>
      <xdr:rowOff>128633</xdr:rowOff>
    </xdr:from>
    <xdr:to>
      <xdr:col>24</xdr:col>
      <xdr:colOff>120650</xdr:colOff>
      <xdr:row>13</xdr:row>
      <xdr:rowOff>128633</xdr:rowOff>
    </xdr:to>
    <xdr:cxnSp macro="">
      <xdr:nvCxnSpPr>
        <xdr:cNvPr id="126" name="直線コネクタ 125"/>
        <xdr:cNvCxnSpPr/>
      </xdr:nvCxnSpPr>
      <xdr:spPr>
        <a:xfrm>
          <a:off x="16421100" y="235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149860</xdr:rowOff>
    </xdr:from>
    <xdr:to>
      <xdr:col>24</xdr:col>
      <xdr:colOff>31750</xdr:colOff>
      <xdr:row>19</xdr:row>
      <xdr:rowOff>40458</xdr:rowOff>
    </xdr:to>
    <xdr:cxnSp macro="">
      <xdr:nvCxnSpPr>
        <xdr:cNvPr id="127" name="直線コネクタ 126"/>
        <xdr:cNvCxnSpPr/>
      </xdr:nvCxnSpPr>
      <xdr:spPr>
        <a:xfrm flipV="1">
          <a:off x="15671800" y="2893060"/>
          <a:ext cx="838200" cy="40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77668</xdr:rowOff>
    </xdr:from>
    <xdr:ext cx="762000" cy="259045"/>
    <xdr:sp macro="" textlink="">
      <xdr:nvSpPr>
        <xdr:cNvPr id="128" name="物件費平均値テキスト"/>
        <xdr:cNvSpPr txBox="1"/>
      </xdr:nvSpPr>
      <xdr:spPr>
        <a:xfrm>
          <a:off x="16598900" y="28208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105591</xdr:rowOff>
    </xdr:from>
    <xdr:to>
      <xdr:col>24</xdr:col>
      <xdr:colOff>82550</xdr:colOff>
      <xdr:row>17</xdr:row>
      <xdr:rowOff>35741</xdr:rowOff>
    </xdr:to>
    <xdr:sp macro="" textlink="">
      <xdr:nvSpPr>
        <xdr:cNvPr id="129" name="フローチャート : 判断 128"/>
        <xdr:cNvSpPr/>
      </xdr:nvSpPr>
      <xdr:spPr>
        <a:xfrm>
          <a:off x="16459200" y="2848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17</xdr:row>
      <xdr:rowOff>135164</xdr:rowOff>
    </xdr:from>
    <xdr:to>
      <xdr:col>22</xdr:col>
      <xdr:colOff>565150</xdr:colOff>
      <xdr:row>19</xdr:row>
      <xdr:rowOff>40458</xdr:rowOff>
    </xdr:to>
    <xdr:cxnSp macro="">
      <xdr:nvCxnSpPr>
        <xdr:cNvPr id="130" name="直線コネクタ 129"/>
        <xdr:cNvCxnSpPr/>
      </xdr:nvCxnSpPr>
      <xdr:spPr>
        <a:xfrm>
          <a:off x="14782800" y="3049814"/>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85997</xdr:rowOff>
    </xdr:from>
    <xdr:to>
      <xdr:col>22</xdr:col>
      <xdr:colOff>615950</xdr:colOff>
      <xdr:row>17</xdr:row>
      <xdr:rowOff>16147</xdr:rowOff>
    </xdr:to>
    <xdr:sp macro="" textlink="">
      <xdr:nvSpPr>
        <xdr:cNvPr id="131" name="フローチャート : 判断 130"/>
        <xdr:cNvSpPr/>
      </xdr:nvSpPr>
      <xdr:spPr>
        <a:xfrm>
          <a:off x="15621000" y="2829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15</xdr:row>
      <xdr:rowOff>26324</xdr:rowOff>
    </xdr:from>
    <xdr:ext cx="736600" cy="259045"/>
    <xdr:sp macro="" textlink="">
      <xdr:nvSpPr>
        <xdr:cNvPr id="132" name="テキスト ボックス 131"/>
        <xdr:cNvSpPr txBox="1"/>
      </xdr:nvSpPr>
      <xdr:spPr>
        <a:xfrm>
          <a:off x="15290800" y="2598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43724</xdr:rowOff>
    </xdr:from>
    <xdr:to>
      <xdr:col>21</xdr:col>
      <xdr:colOff>361950</xdr:colOff>
      <xdr:row>17</xdr:row>
      <xdr:rowOff>135164</xdr:rowOff>
    </xdr:to>
    <xdr:cxnSp macro="">
      <xdr:nvCxnSpPr>
        <xdr:cNvPr id="133" name="直線コネクタ 132"/>
        <xdr:cNvCxnSpPr/>
      </xdr:nvCxnSpPr>
      <xdr:spPr>
        <a:xfrm>
          <a:off x="13893800" y="295837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46809</xdr:rowOff>
    </xdr:from>
    <xdr:to>
      <xdr:col>21</xdr:col>
      <xdr:colOff>412750</xdr:colOff>
      <xdr:row>16</xdr:row>
      <xdr:rowOff>148409</xdr:rowOff>
    </xdr:to>
    <xdr:sp macro="" textlink="">
      <xdr:nvSpPr>
        <xdr:cNvPr id="134" name="フローチャート : 判断 133"/>
        <xdr:cNvSpPr/>
      </xdr:nvSpPr>
      <xdr:spPr>
        <a:xfrm>
          <a:off x="14732000" y="279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14</xdr:row>
      <xdr:rowOff>158586</xdr:rowOff>
    </xdr:from>
    <xdr:ext cx="762000" cy="259045"/>
    <xdr:sp macro="" textlink="">
      <xdr:nvSpPr>
        <xdr:cNvPr id="135" name="テキスト ボックス 134"/>
        <xdr:cNvSpPr txBox="1"/>
      </xdr:nvSpPr>
      <xdr:spPr>
        <a:xfrm>
          <a:off x="14401800" y="255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123734</xdr:rowOff>
    </xdr:from>
    <xdr:to>
      <xdr:col>20</xdr:col>
      <xdr:colOff>158750</xdr:colOff>
      <xdr:row>17</xdr:row>
      <xdr:rowOff>43724</xdr:rowOff>
    </xdr:to>
    <xdr:cxnSp macro="">
      <xdr:nvCxnSpPr>
        <xdr:cNvPr id="136" name="直線コネクタ 135"/>
        <xdr:cNvCxnSpPr/>
      </xdr:nvCxnSpPr>
      <xdr:spPr>
        <a:xfrm>
          <a:off x="13004800" y="28669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14151</xdr:rowOff>
    </xdr:from>
    <xdr:to>
      <xdr:col>20</xdr:col>
      <xdr:colOff>209550</xdr:colOff>
      <xdr:row>16</xdr:row>
      <xdr:rowOff>115751</xdr:rowOff>
    </xdr:to>
    <xdr:sp macro="" textlink="">
      <xdr:nvSpPr>
        <xdr:cNvPr id="137" name="フローチャート : 判断 136"/>
        <xdr:cNvSpPr/>
      </xdr:nvSpPr>
      <xdr:spPr>
        <a:xfrm>
          <a:off x="13843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14</xdr:row>
      <xdr:rowOff>125928</xdr:rowOff>
    </xdr:from>
    <xdr:ext cx="762000" cy="259045"/>
    <xdr:sp macro="" textlink="">
      <xdr:nvSpPr>
        <xdr:cNvPr id="138" name="テキスト ボックス 137"/>
        <xdr:cNvSpPr txBox="1"/>
      </xdr:nvSpPr>
      <xdr:spPr>
        <a:xfrm>
          <a:off x="13512800" y="252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166007</xdr:rowOff>
    </xdr:from>
    <xdr:to>
      <xdr:col>19</xdr:col>
      <xdr:colOff>6350</xdr:colOff>
      <xdr:row>16</xdr:row>
      <xdr:rowOff>96157</xdr:rowOff>
    </xdr:to>
    <xdr:sp macro="" textlink="">
      <xdr:nvSpPr>
        <xdr:cNvPr id="139" name="フローチャート : 判断 138"/>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14</xdr:row>
      <xdr:rowOff>106334</xdr:rowOff>
    </xdr:from>
    <xdr:ext cx="762000" cy="259045"/>
    <xdr:sp macro="" textlink="">
      <xdr:nvSpPr>
        <xdr:cNvPr id="140" name="テキスト ボックス 139"/>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46" name="円/楕円 145"/>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15</xdr:row>
      <xdr:rowOff>115587</xdr:rowOff>
    </xdr:from>
    <xdr:ext cx="762000" cy="259045"/>
    <xdr:sp macro="" textlink="">
      <xdr:nvSpPr>
        <xdr:cNvPr id="147" name="物件費該当値テキスト"/>
        <xdr:cNvSpPr txBox="1"/>
      </xdr:nvSpPr>
      <xdr:spPr>
        <a:xfrm>
          <a:off x="165989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161109</xdr:rowOff>
    </xdr:from>
    <xdr:to>
      <xdr:col>22</xdr:col>
      <xdr:colOff>615950</xdr:colOff>
      <xdr:row>19</xdr:row>
      <xdr:rowOff>91259</xdr:rowOff>
    </xdr:to>
    <xdr:sp macro="" textlink="">
      <xdr:nvSpPr>
        <xdr:cNvPr id="148" name="円/楕円 147"/>
        <xdr:cNvSpPr/>
      </xdr:nvSpPr>
      <xdr:spPr>
        <a:xfrm>
          <a:off x="15621000" y="324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19</xdr:row>
      <xdr:rowOff>76035</xdr:rowOff>
    </xdr:from>
    <xdr:ext cx="736600" cy="259045"/>
    <xdr:sp macro="" textlink="">
      <xdr:nvSpPr>
        <xdr:cNvPr id="149" name="テキスト ボックス 148"/>
        <xdr:cNvSpPr txBox="1"/>
      </xdr:nvSpPr>
      <xdr:spPr>
        <a:xfrm>
          <a:off x="15290800" y="333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84364</xdr:rowOff>
    </xdr:from>
    <xdr:to>
      <xdr:col>21</xdr:col>
      <xdr:colOff>412750</xdr:colOff>
      <xdr:row>18</xdr:row>
      <xdr:rowOff>14514</xdr:rowOff>
    </xdr:to>
    <xdr:sp macro="" textlink="">
      <xdr:nvSpPr>
        <xdr:cNvPr id="150" name="円/楕円 149"/>
        <xdr:cNvSpPr/>
      </xdr:nvSpPr>
      <xdr:spPr>
        <a:xfrm>
          <a:off x="14732000" y="299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17</xdr:row>
      <xdr:rowOff>170741</xdr:rowOff>
    </xdr:from>
    <xdr:ext cx="762000" cy="259045"/>
    <xdr:sp macro="" textlink="">
      <xdr:nvSpPr>
        <xdr:cNvPr id="151" name="テキスト ボックス 150"/>
        <xdr:cNvSpPr txBox="1"/>
      </xdr:nvSpPr>
      <xdr:spPr>
        <a:xfrm>
          <a:off x="14401800" y="3085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18.5</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164374</xdr:rowOff>
    </xdr:from>
    <xdr:to>
      <xdr:col>20</xdr:col>
      <xdr:colOff>209550</xdr:colOff>
      <xdr:row>17</xdr:row>
      <xdr:rowOff>94524</xdr:rowOff>
    </xdr:to>
    <xdr:sp macro="" textlink="">
      <xdr:nvSpPr>
        <xdr:cNvPr id="152" name="円/楕円 151"/>
        <xdr:cNvSpPr/>
      </xdr:nvSpPr>
      <xdr:spPr>
        <a:xfrm>
          <a:off x="13843000" y="290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17</xdr:row>
      <xdr:rowOff>79301</xdr:rowOff>
    </xdr:from>
    <xdr:ext cx="762000" cy="259045"/>
    <xdr:sp macro="" textlink="">
      <xdr:nvSpPr>
        <xdr:cNvPr id="153" name="テキスト ボックス 152"/>
        <xdr:cNvSpPr txBox="1"/>
      </xdr:nvSpPr>
      <xdr:spPr>
        <a:xfrm>
          <a:off x="13512800" y="2993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72934</xdr:rowOff>
    </xdr:from>
    <xdr:to>
      <xdr:col>19</xdr:col>
      <xdr:colOff>6350</xdr:colOff>
      <xdr:row>17</xdr:row>
      <xdr:rowOff>3084</xdr:rowOff>
    </xdr:to>
    <xdr:sp macro="" textlink="">
      <xdr:nvSpPr>
        <xdr:cNvPr id="154" name="円/楕円 153"/>
        <xdr:cNvSpPr/>
      </xdr:nvSpPr>
      <xdr:spPr>
        <a:xfrm>
          <a:off x="12954000" y="281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16</xdr:row>
      <xdr:rowOff>159311</xdr:rowOff>
    </xdr:from>
    <xdr:ext cx="762000" cy="259045"/>
    <xdr:sp macro="" textlink="">
      <xdr:nvSpPr>
        <xdr:cNvPr id="155" name="テキスト ボックス 154"/>
        <xdr:cNvSpPr txBox="1"/>
      </xdr:nvSpPr>
      <xdr:spPr>
        <a:xfrm>
          <a:off x="12623800" y="290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扶助費にかかる経常収支比率は類似団体平均とほぼ同じように推移しているが、民生費の比率は大きく、子育て支援や医療扶助等のニーズは多様化、拡大化し経費は増加していくことが想定されているため、計画的な事業実施が必要とな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52</xdr:row>
      <xdr:rowOff>165100</xdr:rowOff>
    </xdr:from>
    <xdr:to>
      <xdr:col>7</xdr:col>
      <xdr:colOff>15875</xdr:colOff>
      <xdr:row>60</xdr:row>
      <xdr:rowOff>152400</xdr:rowOff>
    </xdr:to>
    <xdr:cxnSp macro="">
      <xdr:nvCxnSpPr>
        <xdr:cNvPr id="183" name="直線コネクタ 182"/>
        <xdr:cNvCxnSpPr/>
      </xdr:nvCxnSpPr>
      <xdr:spPr>
        <a:xfrm flipV="1">
          <a:off x="4826000" y="9080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4"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5" name="直線コネクタ 184"/>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120650</xdr:rowOff>
    </xdr:from>
    <xdr:to>
      <xdr:col>7</xdr:col>
      <xdr:colOff>15875</xdr:colOff>
      <xdr:row>56</xdr:row>
      <xdr:rowOff>50800</xdr:rowOff>
    </xdr:to>
    <xdr:cxnSp macro="">
      <xdr:nvCxnSpPr>
        <xdr:cNvPr id="188" name="直線コネクタ 187"/>
        <xdr:cNvCxnSpPr/>
      </xdr:nvCxnSpPr>
      <xdr:spPr>
        <a:xfrm>
          <a:off x="3987800" y="95504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9"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90" name="フローチャート : 判断 189"/>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55</xdr:row>
      <xdr:rowOff>82550</xdr:rowOff>
    </xdr:from>
    <xdr:to>
      <xdr:col>5</xdr:col>
      <xdr:colOff>549275</xdr:colOff>
      <xdr:row>55</xdr:row>
      <xdr:rowOff>120650</xdr:rowOff>
    </xdr:to>
    <xdr:cxnSp macro="">
      <xdr:nvCxnSpPr>
        <xdr:cNvPr id="191" name="直線コネクタ 190"/>
        <xdr:cNvCxnSpPr/>
      </xdr:nvCxnSpPr>
      <xdr:spPr>
        <a:xfrm>
          <a:off x="3098800" y="951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146050</xdr:rowOff>
    </xdr:from>
    <xdr:to>
      <xdr:col>5</xdr:col>
      <xdr:colOff>600075</xdr:colOff>
      <xdr:row>56</xdr:row>
      <xdr:rowOff>76200</xdr:rowOff>
    </xdr:to>
    <xdr:sp macro="" textlink="">
      <xdr:nvSpPr>
        <xdr:cNvPr id="192" name="フローチャート : 判断 191"/>
        <xdr:cNvSpPr/>
      </xdr:nvSpPr>
      <xdr:spPr>
        <a:xfrm>
          <a:off x="3937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56</xdr:row>
      <xdr:rowOff>60977</xdr:rowOff>
    </xdr:from>
    <xdr:ext cx="736600" cy="259045"/>
    <xdr:sp macro="" textlink="">
      <xdr:nvSpPr>
        <xdr:cNvPr id="193" name="テキスト ボックス 192"/>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152400</xdr:rowOff>
    </xdr:from>
    <xdr:to>
      <xdr:col>4</xdr:col>
      <xdr:colOff>346075</xdr:colOff>
      <xdr:row>55</xdr:row>
      <xdr:rowOff>82550</xdr:rowOff>
    </xdr:to>
    <xdr:cxnSp macro="">
      <xdr:nvCxnSpPr>
        <xdr:cNvPr id="194" name="直線コネクタ 193"/>
        <xdr:cNvCxnSpPr/>
      </xdr:nvCxnSpPr>
      <xdr:spPr>
        <a:xfrm>
          <a:off x="2209800" y="9410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107950</xdr:rowOff>
    </xdr:from>
    <xdr:to>
      <xdr:col>4</xdr:col>
      <xdr:colOff>396875</xdr:colOff>
      <xdr:row>56</xdr:row>
      <xdr:rowOff>38100</xdr:rowOff>
    </xdr:to>
    <xdr:sp macro="" textlink="">
      <xdr:nvSpPr>
        <xdr:cNvPr id="195" name="フローチャート : 判断 194"/>
        <xdr:cNvSpPr/>
      </xdr:nvSpPr>
      <xdr:spPr>
        <a:xfrm>
          <a:off x="3048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56</xdr:row>
      <xdr:rowOff>22877</xdr:rowOff>
    </xdr:from>
    <xdr:ext cx="762000" cy="259045"/>
    <xdr:sp macro="" textlink="">
      <xdr:nvSpPr>
        <xdr:cNvPr id="196" name="テキスト ボックス 195"/>
        <xdr:cNvSpPr txBox="1"/>
      </xdr:nvSpPr>
      <xdr:spPr>
        <a:xfrm>
          <a:off x="2717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88900</xdr:rowOff>
    </xdr:from>
    <xdr:to>
      <xdr:col>3</xdr:col>
      <xdr:colOff>142875</xdr:colOff>
      <xdr:row>54</xdr:row>
      <xdr:rowOff>152400</xdr:rowOff>
    </xdr:to>
    <xdr:cxnSp macro="">
      <xdr:nvCxnSpPr>
        <xdr:cNvPr id="197" name="直線コネクタ 196"/>
        <xdr:cNvCxnSpPr/>
      </xdr:nvCxnSpPr>
      <xdr:spPr>
        <a:xfrm>
          <a:off x="1320800" y="9347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82550</xdr:rowOff>
    </xdr:from>
    <xdr:to>
      <xdr:col>3</xdr:col>
      <xdr:colOff>193675</xdr:colOff>
      <xdr:row>56</xdr:row>
      <xdr:rowOff>12700</xdr:rowOff>
    </xdr:to>
    <xdr:sp macro="" textlink="">
      <xdr:nvSpPr>
        <xdr:cNvPr id="198" name="フローチャート : 判断 197"/>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55</xdr:row>
      <xdr:rowOff>168927</xdr:rowOff>
    </xdr:from>
    <xdr:ext cx="762000" cy="259045"/>
    <xdr:sp macro="" textlink="">
      <xdr:nvSpPr>
        <xdr:cNvPr id="199" name="テキスト ボックス 198"/>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31750</xdr:rowOff>
    </xdr:from>
    <xdr:to>
      <xdr:col>1</xdr:col>
      <xdr:colOff>676275</xdr:colOff>
      <xdr:row>55</xdr:row>
      <xdr:rowOff>133350</xdr:rowOff>
    </xdr:to>
    <xdr:sp macro="" textlink="">
      <xdr:nvSpPr>
        <xdr:cNvPr id="200" name="フローチャート : 判断 199"/>
        <xdr:cNvSpPr/>
      </xdr:nvSpPr>
      <xdr:spPr>
        <a:xfrm>
          <a:off x="1270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55</xdr:row>
      <xdr:rowOff>118127</xdr:rowOff>
    </xdr:from>
    <xdr:ext cx="762000" cy="259045"/>
    <xdr:sp macro="" textlink="">
      <xdr:nvSpPr>
        <xdr:cNvPr id="201" name="テキスト ボックス 200"/>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7" name="円/楕円 206"/>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55</xdr:row>
      <xdr:rowOff>16527</xdr:rowOff>
    </xdr:from>
    <xdr:ext cx="762000" cy="259045"/>
    <xdr:sp macro="" textlink="">
      <xdr:nvSpPr>
        <xdr:cNvPr id="208" name="扶助費該当値テキスト"/>
        <xdr:cNvSpPr txBox="1"/>
      </xdr:nvSpPr>
      <xdr:spPr>
        <a:xfrm>
          <a:off x="4914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69850</xdr:rowOff>
    </xdr:from>
    <xdr:to>
      <xdr:col>5</xdr:col>
      <xdr:colOff>600075</xdr:colOff>
      <xdr:row>56</xdr:row>
      <xdr:rowOff>0</xdr:rowOff>
    </xdr:to>
    <xdr:sp macro="" textlink="">
      <xdr:nvSpPr>
        <xdr:cNvPr id="209" name="円/楕円 208"/>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54</xdr:row>
      <xdr:rowOff>10177</xdr:rowOff>
    </xdr:from>
    <xdr:ext cx="736600" cy="259045"/>
    <xdr:sp macro="" textlink="">
      <xdr:nvSpPr>
        <xdr:cNvPr id="210" name="テキスト ボックス 209"/>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31750</xdr:rowOff>
    </xdr:from>
    <xdr:to>
      <xdr:col>4</xdr:col>
      <xdr:colOff>396875</xdr:colOff>
      <xdr:row>55</xdr:row>
      <xdr:rowOff>133350</xdr:rowOff>
    </xdr:to>
    <xdr:sp macro="" textlink="">
      <xdr:nvSpPr>
        <xdr:cNvPr id="211" name="円/楕円 210"/>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53</xdr:row>
      <xdr:rowOff>143527</xdr:rowOff>
    </xdr:from>
    <xdr:ext cx="762000" cy="259045"/>
    <xdr:sp macro="" textlink="">
      <xdr:nvSpPr>
        <xdr:cNvPr id="212" name="テキスト ボックス 211"/>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101600</xdr:rowOff>
    </xdr:from>
    <xdr:to>
      <xdr:col>3</xdr:col>
      <xdr:colOff>193675</xdr:colOff>
      <xdr:row>55</xdr:row>
      <xdr:rowOff>31750</xdr:rowOff>
    </xdr:to>
    <xdr:sp macro="" textlink="">
      <xdr:nvSpPr>
        <xdr:cNvPr id="213" name="円/楕円 212"/>
        <xdr:cNvSpPr/>
      </xdr:nvSpPr>
      <xdr:spPr>
        <a:xfrm>
          <a:off x="2159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53</xdr:row>
      <xdr:rowOff>41927</xdr:rowOff>
    </xdr:from>
    <xdr:ext cx="762000" cy="259045"/>
    <xdr:sp macro="" textlink="">
      <xdr:nvSpPr>
        <xdr:cNvPr id="214" name="テキスト ボックス 213"/>
        <xdr:cNvSpPr txBox="1"/>
      </xdr:nvSpPr>
      <xdr:spPr>
        <a:xfrm>
          <a:off x="1828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38100</xdr:rowOff>
    </xdr:from>
    <xdr:to>
      <xdr:col>1</xdr:col>
      <xdr:colOff>676275</xdr:colOff>
      <xdr:row>54</xdr:row>
      <xdr:rowOff>139700</xdr:rowOff>
    </xdr:to>
    <xdr:sp macro="" textlink="">
      <xdr:nvSpPr>
        <xdr:cNvPr id="215" name="円/楕円 214"/>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52</xdr:row>
      <xdr:rowOff>149877</xdr:rowOff>
    </xdr:from>
    <xdr:ext cx="762000" cy="259045"/>
    <xdr:sp macro="" textlink="">
      <xdr:nvSpPr>
        <xdr:cNvPr id="216" name="テキスト ボックス 215"/>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30/97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その他に係る経常収支比率が類似団体平均より</a:t>
          </a:r>
          <a:r>
            <a:rPr kumimoji="1" lang="en-US" altLang="ja-JP" sz="1300">
              <a:solidFill>
                <a:schemeClr val="dk1"/>
              </a:solidFill>
              <a:latin typeface="+mn-lt"/>
              <a:ea typeface="+mn-ea"/>
              <a:cs typeface="+mn-cs"/>
            </a:rPr>
            <a:t>1.6</a:t>
          </a:r>
          <a:r>
            <a:rPr kumimoji="1" lang="ja-JP" altLang="ja-JP" sz="1300">
              <a:solidFill>
                <a:schemeClr val="dk1"/>
              </a:solidFill>
              <a:latin typeface="+mn-lt"/>
              <a:ea typeface="+mn-ea"/>
              <a:cs typeface="+mn-cs"/>
            </a:rPr>
            <a:t>％下回っているが、国民健康保険事業や介護保険事業、下水道事業への繰出金が依然として高い水準にあることに、注視する必要がある。</a:t>
          </a:r>
          <a:endParaRPr lang="ja-JP" altLang="ja-JP" sz="1300"/>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53</xdr:row>
      <xdr:rowOff>92710</xdr:rowOff>
    </xdr:from>
    <xdr:to>
      <xdr:col>24</xdr:col>
      <xdr:colOff>31750</xdr:colOff>
      <xdr:row>60</xdr:row>
      <xdr:rowOff>127000</xdr:rowOff>
    </xdr:to>
    <xdr:cxnSp macro="">
      <xdr:nvCxnSpPr>
        <xdr:cNvPr id="244" name="直線コネクタ 243"/>
        <xdr:cNvCxnSpPr/>
      </xdr:nvCxnSpPr>
      <xdr:spPr>
        <a:xfrm flipV="1">
          <a:off x="16510000" y="917956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99077</xdr:rowOff>
    </xdr:from>
    <xdr:ext cx="762000" cy="259045"/>
    <xdr:sp macro="" textlink="">
      <xdr:nvSpPr>
        <xdr:cNvPr id="245"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22.5</a:t>
          </a:r>
          <a:endParaRPr kumimoji="1" lang="ja-JP" altLang="en-US" sz="1000" b="1">
            <a:latin typeface="ＭＳ Ｐゴシック"/>
          </a:endParaRPr>
        </a:p>
      </xdr:txBody>
    </xdr:sp>
    <xdr:clientData/>
  </xdr:oneCellAnchor>
  <xdr:twoCellAnchor>
    <xdr:from>
      <xdr:col>23</xdr:col>
      <xdr:colOff>628650</xdr:colOff>
      <xdr:row>60</xdr:row>
      <xdr:rowOff>127000</xdr:rowOff>
    </xdr:from>
    <xdr:to>
      <xdr:col>24</xdr:col>
      <xdr:colOff>120650</xdr:colOff>
      <xdr:row>60</xdr:row>
      <xdr:rowOff>127000</xdr:rowOff>
    </xdr:to>
    <xdr:cxnSp macro="">
      <xdr:nvCxnSpPr>
        <xdr:cNvPr id="246" name="直線コネクタ 245"/>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7637</xdr:rowOff>
    </xdr:from>
    <xdr:ext cx="762000" cy="259045"/>
    <xdr:sp macro="" textlink="">
      <xdr:nvSpPr>
        <xdr:cNvPr id="247" name="その他最大値テキスト"/>
        <xdr:cNvSpPr txBox="1"/>
      </xdr:nvSpPr>
      <xdr:spPr>
        <a:xfrm>
          <a:off x="16598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a:t>
          </a:r>
          <a:endParaRPr kumimoji="1" lang="ja-JP" altLang="en-US" sz="1000" b="1">
            <a:latin typeface="ＭＳ Ｐゴシック"/>
          </a:endParaRPr>
        </a:p>
      </xdr:txBody>
    </xdr:sp>
    <xdr:clientData/>
  </xdr:oneCellAnchor>
  <xdr:twoCellAnchor>
    <xdr:from>
      <xdr:col>23</xdr:col>
      <xdr:colOff>628650</xdr:colOff>
      <xdr:row>53</xdr:row>
      <xdr:rowOff>92710</xdr:rowOff>
    </xdr:from>
    <xdr:to>
      <xdr:col>24</xdr:col>
      <xdr:colOff>120650</xdr:colOff>
      <xdr:row>53</xdr:row>
      <xdr:rowOff>92710</xdr:rowOff>
    </xdr:to>
    <xdr:cxnSp macro="">
      <xdr:nvCxnSpPr>
        <xdr:cNvPr id="248" name="直線コネクタ 247"/>
        <xdr:cNvCxnSpPr/>
      </xdr:nvCxnSpPr>
      <xdr:spPr>
        <a:xfrm>
          <a:off x="16421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66040</xdr:rowOff>
    </xdr:from>
    <xdr:to>
      <xdr:col>24</xdr:col>
      <xdr:colOff>31750</xdr:colOff>
      <xdr:row>56</xdr:row>
      <xdr:rowOff>66040</xdr:rowOff>
    </xdr:to>
    <xdr:cxnSp macro="">
      <xdr:nvCxnSpPr>
        <xdr:cNvPr id="249" name="直線コネクタ 248"/>
        <xdr:cNvCxnSpPr/>
      </xdr:nvCxnSpPr>
      <xdr:spPr>
        <a:xfrm>
          <a:off x="15671800" y="96672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0"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1" name="フローチャート : 判断 250"/>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56</xdr:row>
      <xdr:rowOff>66040</xdr:rowOff>
    </xdr:from>
    <xdr:to>
      <xdr:col>22</xdr:col>
      <xdr:colOff>565150</xdr:colOff>
      <xdr:row>56</xdr:row>
      <xdr:rowOff>81280</xdr:rowOff>
    </xdr:to>
    <xdr:cxnSp macro="">
      <xdr:nvCxnSpPr>
        <xdr:cNvPr id="252" name="直線コネクタ 251"/>
        <xdr:cNvCxnSpPr/>
      </xdr:nvCxnSpPr>
      <xdr:spPr>
        <a:xfrm flipV="1">
          <a:off x="14782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3" name="フローチャート : 判断 252"/>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57</xdr:row>
      <xdr:rowOff>59707</xdr:rowOff>
    </xdr:from>
    <xdr:ext cx="736600" cy="259045"/>
    <xdr:sp macro="" textlink="">
      <xdr:nvSpPr>
        <xdr:cNvPr id="254" name="テキスト ボックス 253"/>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168910</xdr:rowOff>
    </xdr:from>
    <xdr:to>
      <xdr:col>21</xdr:col>
      <xdr:colOff>361950</xdr:colOff>
      <xdr:row>56</xdr:row>
      <xdr:rowOff>81280</xdr:rowOff>
    </xdr:to>
    <xdr:cxnSp macro="">
      <xdr:nvCxnSpPr>
        <xdr:cNvPr id="255" name="直線コネクタ 254"/>
        <xdr:cNvCxnSpPr/>
      </xdr:nvCxnSpPr>
      <xdr:spPr>
        <a:xfrm>
          <a:off x="13893800" y="9598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138430</xdr:rowOff>
    </xdr:from>
    <xdr:to>
      <xdr:col>20</xdr:col>
      <xdr:colOff>158750</xdr:colOff>
      <xdr:row>55</xdr:row>
      <xdr:rowOff>168910</xdr:rowOff>
    </xdr:to>
    <xdr:cxnSp macro="">
      <xdr:nvCxnSpPr>
        <xdr:cNvPr id="258" name="直線コネクタ 257"/>
        <xdr:cNvCxnSpPr/>
      </xdr:nvCxnSpPr>
      <xdr:spPr>
        <a:xfrm>
          <a:off x="13004800" y="9568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61" name="フローチャート : 判断 260"/>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56</xdr:row>
      <xdr:rowOff>154957</xdr:rowOff>
    </xdr:from>
    <xdr:ext cx="762000" cy="259045"/>
    <xdr:sp macro="" textlink="">
      <xdr:nvSpPr>
        <xdr:cNvPr id="262" name="テキスト ボックス 261"/>
        <xdr:cNvSpPr txBox="1"/>
      </xdr:nvSpPr>
      <xdr:spPr>
        <a:xfrm>
          <a:off x="12623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68" name="円/楕円 267"/>
        <xdr:cNvSpPr/>
      </xdr:nvSpPr>
      <xdr:spPr>
        <a:xfrm>
          <a:off x="16459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55</xdr:row>
      <xdr:rowOff>31767</xdr:rowOff>
    </xdr:from>
    <xdr:ext cx="762000" cy="259045"/>
    <xdr:sp macro="" textlink="">
      <xdr:nvSpPr>
        <xdr:cNvPr id="269" name="その他該当値テキスト"/>
        <xdr:cNvSpPr txBox="1"/>
      </xdr:nvSpPr>
      <xdr:spPr>
        <a:xfrm>
          <a:off x="16598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xdr:rowOff>
    </xdr:from>
    <xdr:to>
      <xdr:col>22</xdr:col>
      <xdr:colOff>615950</xdr:colOff>
      <xdr:row>56</xdr:row>
      <xdr:rowOff>116840</xdr:rowOff>
    </xdr:to>
    <xdr:sp macro="" textlink="">
      <xdr:nvSpPr>
        <xdr:cNvPr id="270" name="円/楕円 269"/>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54</xdr:row>
      <xdr:rowOff>127017</xdr:rowOff>
    </xdr:from>
    <xdr:ext cx="736600" cy="259045"/>
    <xdr:sp macro="" textlink="">
      <xdr:nvSpPr>
        <xdr:cNvPr id="271" name="テキスト ボックス 270"/>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2" name="円/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54</xdr:row>
      <xdr:rowOff>142257</xdr:rowOff>
    </xdr:from>
    <xdr:ext cx="762000" cy="259045"/>
    <xdr:sp macro="" textlink="">
      <xdr:nvSpPr>
        <xdr:cNvPr id="273" name="テキスト ボックス 272"/>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118110</xdr:rowOff>
    </xdr:from>
    <xdr:to>
      <xdr:col>20</xdr:col>
      <xdr:colOff>209550</xdr:colOff>
      <xdr:row>56</xdr:row>
      <xdr:rowOff>48260</xdr:rowOff>
    </xdr:to>
    <xdr:sp macro="" textlink="">
      <xdr:nvSpPr>
        <xdr:cNvPr id="274" name="円/楕円 273"/>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54</xdr:row>
      <xdr:rowOff>58437</xdr:rowOff>
    </xdr:from>
    <xdr:ext cx="762000" cy="259045"/>
    <xdr:sp macro="" textlink="">
      <xdr:nvSpPr>
        <xdr:cNvPr id="275" name="テキスト ボックス 274"/>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87630</xdr:rowOff>
    </xdr:from>
    <xdr:to>
      <xdr:col>19</xdr:col>
      <xdr:colOff>6350</xdr:colOff>
      <xdr:row>56</xdr:row>
      <xdr:rowOff>17780</xdr:rowOff>
    </xdr:to>
    <xdr:sp macro="" textlink="">
      <xdr:nvSpPr>
        <xdr:cNvPr id="276" name="円/楕円 275"/>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54</xdr:row>
      <xdr:rowOff>27957</xdr:rowOff>
    </xdr:from>
    <xdr:ext cx="762000" cy="259045"/>
    <xdr:sp macro="" textlink="">
      <xdr:nvSpPr>
        <xdr:cNvPr id="277" name="テキスト ボックス 276"/>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15/97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補助費等に係る経常収支比率が類似団体平均を</a:t>
          </a:r>
          <a:r>
            <a:rPr kumimoji="1" lang="en-US" altLang="ja-JP" sz="1300">
              <a:solidFill>
                <a:schemeClr val="dk1"/>
              </a:solidFill>
              <a:latin typeface="+mn-lt"/>
              <a:ea typeface="+mn-ea"/>
              <a:cs typeface="+mn-cs"/>
            </a:rPr>
            <a:t>3.0</a:t>
          </a:r>
          <a:r>
            <a:rPr kumimoji="1" lang="ja-JP" altLang="ja-JP" sz="1300">
              <a:solidFill>
                <a:schemeClr val="dk1"/>
              </a:solidFill>
              <a:latin typeface="+mn-lt"/>
              <a:ea typeface="+mn-ea"/>
              <a:cs typeface="+mn-cs"/>
            </a:rPr>
            <a:t>％下回っている</a:t>
          </a:r>
          <a:r>
            <a:rPr kumimoji="1" lang="ja-JP" altLang="en-US" sz="1300">
              <a:solidFill>
                <a:schemeClr val="dk1"/>
              </a:solidFill>
              <a:latin typeface="+mn-lt"/>
              <a:ea typeface="+mn-ea"/>
              <a:cs typeface="+mn-cs"/>
            </a:rPr>
            <a:t>が</a:t>
          </a:r>
          <a:r>
            <a:rPr kumimoji="1" lang="ja-JP" altLang="ja-JP" sz="1300">
              <a:solidFill>
                <a:schemeClr val="dk1"/>
              </a:solidFill>
              <a:latin typeface="+mn-lt"/>
              <a:ea typeface="+mn-ea"/>
              <a:cs typeface="+mn-cs"/>
            </a:rPr>
            <a:t>、決算額（経常経費に係る一般財源）における一部事務組合負担金が重荷となっている。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今後も、一部事務組合への効率化の働きかけや、一定の役割を果たした補助金制度について見直す必要がある。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34</xdr:row>
      <xdr:rowOff>58420</xdr:rowOff>
    </xdr:from>
    <xdr:to>
      <xdr:col>24</xdr:col>
      <xdr:colOff>31750</xdr:colOff>
      <xdr:row>40</xdr:row>
      <xdr:rowOff>17272</xdr:rowOff>
    </xdr:to>
    <xdr:cxnSp macro="">
      <xdr:nvCxnSpPr>
        <xdr:cNvPr id="302" name="直線コネクタ 301"/>
        <xdr:cNvCxnSpPr/>
      </xdr:nvCxnSpPr>
      <xdr:spPr>
        <a:xfrm flipV="1">
          <a:off x="16510000" y="588772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3"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4" name="直線コネクタ 303"/>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143002</xdr:rowOff>
    </xdr:from>
    <xdr:to>
      <xdr:col>24</xdr:col>
      <xdr:colOff>31750</xdr:colOff>
      <xdr:row>35</xdr:row>
      <xdr:rowOff>170434</xdr:rowOff>
    </xdr:to>
    <xdr:cxnSp macro="">
      <xdr:nvCxnSpPr>
        <xdr:cNvPr id="307" name="直線コネクタ 306"/>
        <xdr:cNvCxnSpPr/>
      </xdr:nvCxnSpPr>
      <xdr:spPr>
        <a:xfrm flipV="1">
          <a:off x="15671800" y="61437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103632</xdr:rowOff>
    </xdr:from>
    <xdr:to>
      <xdr:col>24</xdr:col>
      <xdr:colOff>82550</xdr:colOff>
      <xdr:row>37</xdr:row>
      <xdr:rowOff>33782</xdr:rowOff>
    </xdr:to>
    <xdr:sp macro="" textlink="">
      <xdr:nvSpPr>
        <xdr:cNvPr id="309" name="フローチャート :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35</xdr:row>
      <xdr:rowOff>170434</xdr:rowOff>
    </xdr:from>
    <xdr:to>
      <xdr:col>22</xdr:col>
      <xdr:colOff>565150</xdr:colOff>
      <xdr:row>36</xdr:row>
      <xdr:rowOff>12700</xdr:rowOff>
    </xdr:to>
    <xdr:cxnSp macro="">
      <xdr:nvCxnSpPr>
        <xdr:cNvPr id="310" name="直線コネクタ 309"/>
        <xdr:cNvCxnSpPr/>
      </xdr:nvCxnSpPr>
      <xdr:spPr>
        <a:xfrm flipV="1">
          <a:off x="14782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11" name="フローチャート :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156718</xdr:rowOff>
    </xdr:from>
    <xdr:to>
      <xdr:col>21</xdr:col>
      <xdr:colOff>361950</xdr:colOff>
      <xdr:row>36</xdr:row>
      <xdr:rowOff>12700</xdr:rowOff>
    </xdr:to>
    <xdr:cxnSp macro="">
      <xdr:nvCxnSpPr>
        <xdr:cNvPr id="313" name="直線コネクタ 312"/>
        <xdr:cNvCxnSpPr/>
      </xdr:nvCxnSpPr>
      <xdr:spPr>
        <a:xfrm>
          <a:off x="13893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85344</xdr:rowOff>
    </xdr:from>
    <xdr:to>
      <xdr:col>21</xdr:col>
      <xdr:colOff>412750</xdr:colOff>
      <xdr:row>37</xdr:row>
      <xdr:rowOff>15494</xdr:rowOff>
    </xdr:to>
    <xdr:sp macro="" textlink="">
      <xdr:nvSpPr>
        <xdr:cNvPr id="314" name="フローチャート : 判断 313"/>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37</xdr:row>
      <xdr:rowOff>271</xdr:rowOff>
    </xdr:from>
    <xdr:ext cx="762000" cy="259045"/>
    <xdr:sp macro="" textlink="">
      <xdr:nvSpPr>
        <xdr:cNvPr id="315" name="テキスト ボックス 314"/>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35</xdr:row>
      <xdr:rowOff>156718</xdr:rowOff>
    </xdr:to>
    <xdr:cxnSp macro="">
      <xdr:nvCxnSpPr>
        <xdr:cNvPr id="316" name="直線コネクタ 315"/>
        <xdr:cNvCxnSpPr/>
      </xdr:nvCxnSpPr>
      <xdr:spPr>
        <a:xfrm>
          <a:off x="13004800" y="61163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80772</xdr:rowOff>
    </xdr:from>
    <xdr:to>
      <xdr:col>20</xdr:col>
      <xdr:colOff>209550</xdr:colOff>
      <xdr:row>37</xdr:row>
      <xdr:rowOff>10922</xdr:rowOff>
    </xdr:to>
    <xdr:sp macro="" textlink="">
      <xdr:nvSpPr>
        <xdr:cNvPr id="317" name="フローチャート : 判断 316"/>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36</xdr:row>
      <xdr:rowOff>167149</xdr:rowOff>
    </xdr:from>
    <xdr:ext cx="762000" cy="259045"/>
    <xdr:sp macro="" textlink="">
      <xdr:nvSpPr>
        <xdr:cNvPr id="318" name="テキスト ボックス 317"/>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9" name="フローチャート : 判断 318"/>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36</xdr:row>
      <xdr:rowOff>167149</xdr:rowOff>
    </xdr:from>
    <xdr:ext cx="762000" cy="259045"/>
    <xdr:sp macro="" textlink="">
      <xdr:nvSpPr>
        <xdr:cNvPr id="320" name="テキスト ボックス 319"/>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92202</xdr:rowOff>
    </xdr:from>
    <xdr:to>
      <xdr:col>24</xdr:col>
      <xdr:colOff>82550</xdr:colOff>
      <xdr:row>36</xdr:row>
      <xdr:rowOff>22352</xdr:rowOff>
    </xdr:to>
    <xdr:sp macro="" textlink="">
      <xdr:nvSpPr>
        <xdr:cNvPr id="326" name="円/楕円 325"/>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34</xdr:row>
      <xdr:rowOff>108729</xdr:rowOff>
    </xdr:from>
    <xdr:ext cx="762000" cy="259045"/>
    <xdr:sp macro="" textlink="">
      <xdr:nvSpPr>
        <xdr:cNvPr id="327" name="補助費等該当値テキスト"/>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119634</xdr:rowOff>
    </xdr:from>
    <xdr:to>
      <xdr:col>22</xdr:col>
      <xdr:colOff>615950</xdr:colOff>
      <xdr:row>36</xdr:row>
      <xdr:rowOff>49784</xdr:rowOff>
    </xdr:to>
    <xdr:sp macro="" textlink="">
      <xdr:nvSpPr>
        <xdr:cNvPr id="328" name="円/楕円 327"/>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34</xdr:row>
      <xdr:rowOff>59961</xdr:rowOff>
    </xdr:from>
    <xdr:ext cx="736600" cy="259045"/>
    <xdr:sp macro="" textlink="">
      <xdr:nvSpPr>
        <xdr:cNvPr id="329" name="テキスト ボックス 328"/>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133350</xdr:rowOff>
    </xdr:from>
    <xdr:to>
      <xdr:col>21</xdr:col>
      <xdr:colOff>412750</xdr:colOff>
      <xdr:row>36</xdr:row>
      <xdr:rowOff>63500</xdr:rowOff>
    </xdr:to>
    <xdr:sp macro="" textlink="">
      <xdr:nvSpPr>
        <xdr:cNvPr id="330" name="円/楕円 329"/>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34</xdr:row>
      <xdr:rowOff>73677</xdr:rowOff>
    </xdr:from>
    <xdr:ext cx="762000" cy="259045"/>
    <xdr:sp macro="" textlink="">
      <xdr:nvSpPr>
        <xdr:cNvPr id="331" name="テキスト ボックス 330"/>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105918</xdr:rowOff>
    </xdr:from>
    <xdr:to>
      <xdr:col>20</xdr:col>
      <xdr:colOff>209550</xdr:colOff>
      <xdr:row>36</xdr:row>
      <xdr:rowOff>36068</xdr:rowOff>
    </xdr:to>
    <xdr:sp macro="" textlink="">
      <xdr:nvSpPr>
        <xdr:cNvPr id="332" name="円/楕円 331"/>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34</xdr:row>
      <xdr:rowOff>46245</xdr:rowOff>
    </xdr:from>
    <xdr:ext cx="762000" cy="259045"/>
    <xdr:sp macro="" textlink="">
      <xdr:nvSpPr>
        <xdr:cNvPr id="333" name="テキスト ボックス 332"/>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64770</xdr:rowOff>
    </xdr:from>
    <xdr:to>
      <xdr:col>19</xdr:col>
      <xdr:colOff>6350</xdr:colOff>
      <xdr:row>35</xdr:row>
      <xdr:rowOff>166370</xdr:rowOff>
    </xdr:to>
    <xdr:sp macro="" textlink="">
      <xdr:nvSpPr>
        <xdr:cNvPr id="334" name="円/楕円 333"/>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34</xdr:row>
      <xdr:rowOff>5097</xdr:rowOff>
    </xdr:from>
    <xdr:ext cx="762000" cy="259045"/>
    <xdr:sp macro="" textlink="">
      <xdr:nvSpPr>
        <xdr:cNvPr id="335" name="テキスト ボックス 334"/>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29/97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幼・小・中学校の新築・改築事業及び道路改良事業が必要なため、地方債の元利償還が膨らんでいた。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今後は順次償還が完了し、新規起債事業の抑制と相まって急速に好転してきたところであり、今後も計画的な事業運営を実施し、地方債の新規発行の抑制に努める。</a:t>
          </a:r>
          <a:endParaRPr lang="ja-JP" altLang="ja-JP" sz="1300"/>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0" name="直線コネクタ 349"/>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1" name="テキスト ボックス 350"/>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2" name="直線コネクタ 351"/>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3" name="テキスト ボックス 352"/>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6" name="直線コネクタ 355"/>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7" name="テキスト ボックス 356"/>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8" name="直線コネクタ 357"/>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9" name="テキスト ボックス 358"/>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xdr:col>
      <xdr:colOff>15875</xdr:colOff>
      <xdr:row>72</xdr:row>
      <xdr:rowOff>149860</xdr:rowOff>
    </xdr:from>
    <xdr:to>
      <xdr:col>7</xdr:col>
      <xdr:colOff>15875</xdr:colOff>
      <xdr:row>81</xdr:row>
      <xdr:rowOff>46989</xdr:rowOff>
    </xdr:to>
    <xdr:cxnSp macro="">
      <xdr:nvCxnSpPr>
        <xdr:cNvPr id="363" name="直線コネクタ 362"/>
        <xdr:cNvCxnSpPr/>
      </xdr:nvCxnSpPr>
      <xdr:spPr>
        <a:xfrm flipV="1">
          <a:off x="4826000" y="12494260"/>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4"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23.7</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5" name="直線コネクタ 364"/>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64787</xdr:rowOff>
    </xdr:from>
    <xdr:ext cx="762000" cy="259045"/>
    <xdr:sp macro="" textlink="">
      <xdr:nvSpPr>
        <xdr:cNvPr id="366" name="公債費最大値テキスト"/>
        <xdr:cNvSpPr txBox="1"/>
      </xdr:nvSpPr>
      <xdr:spPr>
        <a:xfrm>
          <a:off x="4914900" y="1223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6</xdr:col>
      <xdr:colOff>612775</xdr:colOff>
      <xdr:row>72</xdr:row>
      <xdr:rowOff>149860</xdr:rowOff>
    </xdr:from>
    <xdr:to>
      <xdr:col>7</xdr:col>
      <xdr:colOff>104775</xdr:colOff>
      <xdr:row>72</xdr:row>
      <xdr:rowOff>149860</xdr:rowOff>
    </xdr:to>
    <xdr:cxnSp macro="">
      <xdr:nvCxnSpPr>
        <xdr:cNvPr id="367" name="直線コネクタ 366"/>
        <xdr:cNvCxnSpPr/>
      </xdr:nvCxnSpPr>
      <xdr:spPr>
        <a:xfrm>
          <a:off x="4737100" y="1249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62230</xdr:rowOff>
    </xdr:from>
    <xdr:to>
      <xdr:col>7</xdr:col>
      <xdr:colOff>15875</xdr:colOff>
      <xdr:row>75</xdr:row>
      <xdr:rowOff>138430</xdr:rowOff>
    </xdr:to>
    <xdr:cxnSp macro="">
      <xdr:nvCxnSpPr>
        <xdr:cNvPr id="368" name="直線コネクタ 367"/>
        <xdr:cNvCxnSpPr/>
      </xdr:nvCxnSpPr>
      <xdr:spPr>
        <a:xfrm flipV="1">
          <a:off x="3987800" y="129209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2557</xdr:rowOff>
    </xdr:from>
    <xdr:ext cx="762000" cy="259045"/>
    <xdr:sp macro="" textlink="">
      <xdr:nvSpPr>
        <xdr:cNvPr id="369" name="公債費平均値テキスト"/>
        <xdr:cNvSpPr txBox="1"/>
      </xdr:nvSpPr>
      <xdr:spPr>
        <a:xfrm>
          <a:off x="4914900" y="1303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30480</xdr:rowOff>
    </xdr:from>
    <xdr:to>
      <xdr:col>7</xdr:col>
      <xdr:colOff>66675</xdr:colOff>
      <xdr:row>76</xdr:row>
      <xdr:rowOff>132080</xdr:rowOff>
    </xdr:to>
    <xdr:sp macro="" textlink="">
      <xdr:nvSpPr>
        <xdr:cNvPr id="370" name="フローチャート : 判断 369"/>
        <xdr:cNvSpPr/>
      </xdr:nvSpPr>
      <xdr:spPr>
        <a:xfrm>
          <a:off x="4775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346075</xdr:colOff>
      <xdr:row>75</xdr:row>
      <xdr:rowOff>138430</xdr:rowOff>
    </xdr:from>
    <xdr:to>
      <xdr:col>5</xdr:col>
      <xdr:colOff>549275</xdr:colOff>
      <xdr:row>76</xdr:row>
      <xdr:rowOff>104139</xdr:rowOff>
    </xdr:to>
    <xdr:cxnSp macro="">
      <xdr:nvCxnSpPr>
        <xdr:cNvPr id="371" name="直線コネクタ 370"/>
        <xdr:cNvCxnSpPr/>
      </xdr:nvCxnSpPr>
      <xdr:spPr>
        <a:xfrm flipV="1">
          <a:off x="3098800" y="129971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2" name="フローチャート : 判断 371"/>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77</xdr:row>
      <xdr:rowOff>59707</xdr:rowOff>
    </xdr:from>
    <xdr:ext cx="736600" cy="259045"/>
    <xdr:sp macro="" textlink="">
      <xdr:nvSpPr>
        <xdr:cNvPr id="373" name="テキスト ボックス 372"/>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104139</xdr:rowOff>
    </xdr:from>
    <xdr:to>
      <xdr:col>4</xdr:col>
      <xdr:colOff>346075</xdr:colOff>
      <xdr:row>76</xdr:row>
      <xdr:rowOff>111761</xdr:rowOff>
    </xdr:to>
    <xdr:cxnSp macro="">
      <xdr:nvCxnSpPr>
        <xdr:cNvPr id="374" name="直線コネクタ 373"/>
        <xdr:cNvCxnSpPr/>
      </xdr:nvCxnSpPr>
      <xdr:spPr>
        <a:xfrm flipV="1">
          <a:off x="2209800" y="13134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5" name="フローチャート : 判断 374"/>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77</xdr:row>
      <xdr:rowOff>74947</xdr:rowOff>
    </xdr:from>
    <xdr:ext cx="762000" cy="259045"/>
    <xdr:sp macro="" textlink="">
      <xdr:nvSpPr>
        <xdr:cNvPr id="376" name="テキスト ボックス 375"/>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111761</xdr:rowOff>
    </xdr:from>
    <xdr:to>
      <xdr:col>3</xdr:col>
      <xdr:colOff>142875</xdr:colOff>
      <xdr:row>76</xdr:row>
      <xdr:rowOff>127000</xdr:rowOff>
    </xdr:to>
    <xdr:cxnSp macro="">
      <xdr:nvCxnSpPr>
        <xdr:cNvPr id="377" name="直線コネクタ 376"/>
        <xdr:cNvCxnSpPr/>
      </xdr:nvCxnSpPr>
      <xdr:spPr>
        <a:xfrm flipV="1">
          <a:off x="1320800" y="131419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19050</xdr:rowOff>
    </xdr:from>
    <xdr:to>
      <xdr:col>3</xdr:col>
      <xdr:colOff>193675</xdr:colOff>
      <xdr:row>77</xdr:row>
      <xdr:rowOff>120650</xdr:rowOff>
    </xdr:to>
    <xdr:sp macro="" textlink="">
      <xdr:nvSpPr>
        <xdr:cNvPr id="378" name="フローチャート : 判断 377"/>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77</xdr:row>
      <xdr:rowOff>105427</xdr:rowOff>
    </xdr:from>
    <xdr:ext cx="762000" cy="259045"/>
    <xdr:sp macro="" textlink="">
      <xdr:nvSpPr>
        <xdr:cNvPr id="379" name="テキスト ボックス 378"/>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0" name="フローチャート : 判断 379"/>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77</xdr:row>
      <xdr:rowOff>135907</xdr:rowOff>
    </xdr:from>
    <xdr:ext cx="762000" cy="259045"/>
    <xdr:sp macro="" textlink="">
      <xdr:nvSpPr>
        <xdr:cNvPr id="381" name="テキスト ボックス 380"/>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11430</xdr:rowOff>
    </xdr:from>
    <xdr:to>
      <xdr:col>7</xdr:col>
      <xdr:colOff>66675</xdr:colOff>
      <xdr:row>75</xdr:row>
      <xdr:rowOff>113030</xdr:rowOff>
    </xdr:to>
    <xdr:sp macro="" textlink="">
      <xdr:nvSpPr>
        <xdr:cNvPr id="387" name="円/楕円 386"/>
        <xdr:cNvSpPr/>
      </xdr:nvSpPr>
      <xdr:spPr>
        <a:xfrm>
          <a:off x="47752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7</xdr:col>
      <xdr:colOff>104775</xdr:colOff>
      <xdr:row>74</xdr:row>
      <xdr:rowOff>27957</xdr:rowOff>
    </xdr:from>
    <xdr:ext cx="762000" cy="259045"/>
    <xdr:sp macro="" textlink="">
      <xdr:nvSpPr>
        <xdr:cNvPr id="388" name="公債費該当値テキスト"/>
        <xdr:cNvSpPr txBox="1"/>
      </xdr:nvSpPr>
      <xdr:spPr>
        <a:xfrm>
          <a:off x="49149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10.4</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87630</xdr:rowOff>
    </xdr:from>
    <xdr:to>
      <xdr:col>5</xdr:col>
      <xdr:colOff>600075</xdr:colOff>
      <xdr:row>76</xdr:row>
      <xdr:rowOff>17780</xdr:rowOff>
    </xdr:to>
    <xdr:sp macro="" textlink="">
      <xdr:nvSpPr>
        <xdr:cNvPr id="389" name="円/楕円 388"/>
        <xdr:cNvSpPr/>
      </xdr:nvSpPr>
      <xdr:spPr>
        <a:xfrm>
          <a:off x="3937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168275</xdr:colOff>
      <xdr:row>74</xdr:row>
      <xdr:rowOff>27957</xdr:rowOff>
    </xdr:from>
    <xdr:ext cx="736600" cy="259045"/>
    <xdr:sp macro="" textlink="">
      <xdr:nvSpPr>
        <xdr:cNvPr id="390" name="テキスト ボックス 389"/>
        <xdr:cNvSpPr txBox="1"/>
      </xdr:nvSpPr>
      <xdr:spPr>
        <a:xfrm>
          <a:off x="3606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53339</xdr:rowOff>
    </xdr:from>
    <xdr:to>
      <xdr:col>4</xdr:col>
      <xdr:colOff>396875</xdr:colOff>
      <xdr:row>76</xdr:row>
      <xdr:rowOff>154939</xdr:rowOff>
    </xdr:to>
    <xdr:sp macro="" textlink="">
      <xdr:nvSpPr>
        <xdr:cNvPr id="391" name="円/楕円 390"/>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650875</xdr:colOff>
      <xdr:row>74</xdr:row>
      <xdr:rowOff>165117</xdr:rowOff>
    </xdr:from>
    <xdr:ext cx="762000" cy="259045"/>
    <xdr:sp macro="" textlink="">
      <xdr:nvSpPr>
        <xdr:cNvPr id="392" name="テキスト ボックス 391"/>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60961</xdr:rowOff>
    </xdr:from>
    <xdr:to>
      <xdr:col>3</xdr:col>
      <xdr:colOff>193675</xdr:colOff>
      <xdr:row>76</xdr:row>
      <xdr:rowOff>162561</xdr:rowOff>
    </xdr:to>
    <xdr:sp macro="" textlink="">
      <xdr:nvSpPr>
        <xdr:cNvPr id="393" name="円/楕円 392"/>
        <xdr:cNvSpPr/>
      </xdr:nvSpPr>
      <xdr:spPr>
        <a:xfrm>
          <a:off x="2159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447675</xdr:colOff>
      <xdr:row>75</xdr:row>
      <xdr:rowOff>1287</xdr:rowOff>
    </xdr:from>
    <xdr:ext cx="762000" cy="259045"/>
    <xdr:sp macro="" textlink="">
      <xdr:nvSpPr>
        <xdr:cNvPr id="394" name="テキスト ボックス 393"/>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76200</xdr:rowOff>
    </xdr:from>
    <xdr:to>
      <xdr:col>1</xdr:col>
      <xdr:colOff>676275</xdr:colOff>
      <xdr:row>77</xdr:row>
      <xdr:rowOff>6350</xdr:rowOff>
    </xdr:to>
    <xdr:sp macro="" textlink="">
      <xdr:nvSpPr>
        <xdr:cNvPr id="395" name="円/楕円 394"/>
        <xdr:cNvSpPr/>
      </xdr:nvSpPr>
      <xdr:spPr>
        <a:xfrm>
          <a:off x="1270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244475</xdr:colOff>
      <xdr:row>75</xdr:row>
      <xdr:rowOff>16527</xdr:rowOff>
    </xdr:from>
    <xdr:ext cx="762000" cy="259045"/>
    <xdr:sp macro="" textlink="">
      <xdr:nvSpPr>
        <xdr:cNvPr id="396" name="テキスト ボックス 395"/>
        <xdr:cNvSpPr txBox="1"/>
      </xdr:nvSpPr>
      <xdr:spPr>
        <a:xfrm>
          <a:off x="939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latin typeface="+mn-lt"/>
              <a:ea typeface="+mn-ea"/>
              <a:cs typeface="+mn-cs"/>
            </a:rPr>
            <a:t>悪化していた公債費以外の数値が、類似団体平均より下回った。</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今後も財政指針、財政計画等に目標設定、分析を盛り込むなど、総合管理計画に基づいた財政計画、運営が求められている。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31750</xdr:colOff>
      <xdr:row>73</xdr:row>
      <xdr:rowOff>37846</xdr:rowOff>
    </xdr:from>
    <xdr:to>
      <xdr:col>24</xdr:col>
      <xdr:colOff>31750</xdr:colOff>
      <xdr:row>81</xdr:row>
      <xdr:rowOff>92711</xdr:rowOff>
    </xdr:to>
    <xdr:cxnSp macro="">
      <xdr:nvCxnSpPr>
        <xdr:cNvPr id="422" name="直線コネクタ 421"/>
        <xdr:cNvCxnSpPr/>
      </xdr:nvCxnSpPr>
      <xdr:spPr>
        <a:xfrm flipV="1">
          <a:off x="16510000" y="12553696"/>
          <a:ext cx="0" cy="1426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64788</xdr:rowOff>
    </xdr:from>
    <xdr:ext cx="762000" cy="259045"/>
    <xdr:sp macro="" textlink="">
      <xdr:nvSpPr>
        <xdr:cNvPr id="423" name="公債費以外最小値テキスト"/>
        <xdr:cNvSpPr txBox="1"/>
      </xdr:nvSpPr>
      <xdr:spPr>
        <a:xfrm>
          <a:off x="16598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628650</xdr:colOff>
      <xdr:row>81</xdr:row>
      <xdr:rowOff>92711</xdr:rowOff>
    </xdr:from>
    <xdr:to>
      <xdr:col>24</xdr:col>
      <xdr:colOff>120650</xdr:colOff>
      <xdr:row>81</xdr:row>
      <xdr:rowOff>92711</xdr:rowOff>
    </xdr:to>
    <xdr:cxnSp macro="">
      <xdr:nvCxnSpPr>
        <xdr:cNvPr id="424" name="直線コネクタ 423"/>
        <xdr:cNvCxnSpPr/>
      </xdr:nvCxnSpPr>
      <xdr:spPr>
        <a:xfrm>
          <a:off x="16421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124223</xdr:rowOff>
    </xdr:from>
    <xdr:ext cx="762000" cy="259045"/>
    <xdr:sp macro="" textlink="">
      <xdr:nvSpPr>
        <xdr:cNvPr id="425" name="公債費以外最大値テキスト"/>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59.3</a:t>
          </a:r>
          <a:endParaRPr kumimoji="1" lang="ja-JP" altLang="en-US" sz="1000" b="1">
            <a:latin typeface="ＭＳ Ｐゴシック"/>
          </a:endParaRPr>
        </a:p>
      </xdr:txBody>
    </xdr:sp>
    <xdr:clientData/>
  </xdr:oneCellAnchor>
  <xdr:twoCellAnchor>
    <xdr:from>
      <xdr:col>23</xdr:col>
      <xdr:colOff>628650</xdr:colOff>
      <xdr:row>73</xdr:row>
      <xdr:rowOff>37846</xdr:rowOff>
    </xdr:from>
    <xdr:to>
      <xdr:col>24</xdr:col>
      <xdr:colOff>120650</xdr:colOff>
      <xdr:row>73</xdr:row>
      <xdr:rowOff>37846</xdr:rowOff>
    </xdr:to>
    <xdr:cxnSp macro="">
      <xdr:nvCxnSpPr>
        <xdr:cNvPr id="426" name="直線コネクタ 425"/>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40132</xdr:rowOff>
    </xdr:from>
    <xdr:to>
      <xdr:col>24</xdr:col>
      <xdr:colOff>31750</xdr:colOff>
      <xdr:row>78</xdr:row>
      <xdr:rowOff>58420</xdr:rowOff>
    </xdr:to>
    <xdr:cxnSp macro="">
      <xdr:nvCxnSpPr>
        <xdr:cNvPr id="427" name="直線コネクタ 426"/>
        <xdr:cNvCxnSpPr/>
      </xdr:nvCxnSpPr>
      <xdr:spPr>
        <a:xfrm flipV="1">
          <a:off x="15671800" y="13070332"/>
          <a:ext cx="8382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130573</xdr:rowOff>
    </xdr:from>
    <xdr:ext cx="762000" cy="259045"/>
    <xdr:sp macro="" textlink="">
      <xdr:nvSpPr>
        <xdr:cNvPr id="428" name="公債費以外平均値テキスト"/>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158496</xdr:rowOff>
    </xdr:from>
    <xdr:to>
      <xdr:col>24</xdr:col>
      <xdr:colOff>82550</xdr:colOff>
      <xdr:row>77</xdr:row>
      <xdr:rowOff>88646</xdr:rowOff>
    </xdr:to>
    <xdr:sp macro="" textlink="">
      <xdr:nvSpPr>
        <xdr:cNvPr id="429" name="フローチャート : 判断 428"/>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361950</xdr:colOff>
      <xdr:row>77</xdr:row>
      <xdr:rowOff>19558</xdr:rowOff>
    </xdr:from>
    <xdr:to>
      <xdr:col>22</xdr:col>
      <xdr:colOff>565150</xdr:colOff>
      <xdr:row>78</xdr:row>
      <xdr:rowOff>58420</xdr:rowOff>
    </xdr:to>
    <xdr:cxnSp macro="">
      <xdr:nvCxnSpPr>
        <xdr:cNvPr id="430" name="直線コネクタ 429"/>
        <xdr:cNvCxnSpPr/>
      </xdr:nvCxnSpPr>
      <xdr:spPr>
        <a:xfrm>
          <a:off x="14782800" y="132212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1" name="フローチャート : 判断 430"/>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75</xdr:row>
      <xdr:rowOff>85107</xdr:rowOff>
    </xdr:from>
    <xdr:ext cx="736600" cy="259045"/>
    <xdr:sp macro="" textlink="">
      <xdr:nvSpPr>
        <xdr:cNvPr id="432" name="テキスト ボックス 431"/>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35561</xdr:rowOff>
    </xdr:from>
    <xdr:to>
      <xdr:col>21</xdr:col>
      <xdr:colOff>361950</xdr:colOff>
      <xdr:row>77</xdr:row>
      <xdr:rowOff>19558</xdr:rowOff>
    </xdr:to>
    <xdr:cxnSp macro="">
      <xdr:nvCxnSpPr>
        <xdr:cNvPr id="433" name="直線コネクタ 432"/>
        <xdr:cNvCxnSpPr/>
      </xdr:nvCxnSpPr>
      <xdr:spPr>
        <a:xfrm>
          <a:off x="13893800" y="13065761"/>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4" name="フローチャート : 判断 433"/>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75</xdr:row>
      <xdr:rowOff>21099</xdr:rowOff>
    </xdr:from>
    <xdr:ext cx="762000" cy="259045"/>
    <xdr:sp macro="" textlink="">
      <xdr:nvSpPr>
        <xdr:cNvPr id="435" name="テキスト ボックス 434"/>
        <xdr:cNvSpPr txBox="1"/>
      </xdr:nvSpPr>
      <xdr:spPr>
        <a:xfrm>
          <a:off x="14401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124714</xdr:rowOff>
    </xdr:from>
    <xdr:to>
      <xdr:col>20</xdr:col>
      <xdr:colOff>158750</xdr:colOff>
      <xdr:row>76</xdr:row>
      <xdr:rowOff>35561</xdr:rowOff>
    </xdr:to>
    <xdr:cxnSp macro="">
      <xdr:nvCxnSpPr>
        <xdr:cNvPr id="436" name="直線コネクタ 435"/>
        <xdr:cNvCxnSpPr/>
      </xdr:nvCxnSpPr>
      <xdr:spPr>
        <a:xfrm>
          <a:off x="13004800" y="12983464"/>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62485</xdr:rowOff>
    </xdr:from>
    <xdr:to>
      <xdr:col>20</xdr:col>
      <xdr:colOff>209550</xdr:colOff>
      <xdr:row>76</xdr:row>
      <xdr:rowOff>164085</xdr:rowOff>
    </xdr:to>
    <xdr:sp macro="" textlink="">
      <xdr:nvSpPr>
        <xdr:cNvPr id="437" name="フローチャート : 判断 436"/>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76</xdr:row>
      <xdr:rowOff>148862</xdr:rowOff>
    </xdr:from>
    <xdr:ext cx="762000" cy="259045"/>
    <xdr:sp macro="" textlink="">
      <xdr:nvSpPr>
        <xdr:cNvPr id="438" name="テキスト ボックス 437"/>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39" name="フローチャート : 判断 438"/>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76</xdr:row>
      <xdr:rowOff>116857</xdr:rowOff>
    </xdr:from>
    <xdr:ext cx="762000" cy="259045"/>
    <xdr:sp macro="" textlink="">
      <xdr:nvSpPr>
        <xdr:cNvPr id="440" name="テキスト ボックス 439"/>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160782</xdr:rowOff>
    </xdr:from>
    <xdr:to>
      <xdr:col>24</xdr:col>
      <xdr:colOff>82550</xdr:colOff>
      <xdr:row>76</xdr:row>
      <xdr:rowOff>90932</xdr:rowOff>
    </xdr:to>
    <xdr:sp macro="" textlink="">
      <xdr:nvSpPr>
        <xdr:cNvPr id="446" name="円/楕円 445"/>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24</xdr:col>
      <xdr:colOff>120650</xdr:colOff>
      <xdr:row>75</xdr:row>
      <xdr:rowOff>5859</xdr:rowOff>
    </xdr:from>
    <xdr:ext cx="762000" cy="259045"/>
    <xdr:sp macro="" textlink="">
      <xdr:nvSpPr>
        <xdr:cNvPr id="447" name="公債費以外該当値テキスト"/>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xdr:rowOff>
    </xdr:from>
    <xdr:to>
      <xdr:col>22</xdr:col>
      <xdr:colOff>615950</xdr:colOff>
      <xdr:row>78</xdr:row>
      <xdr:rowOff>109220</xdr:rowOff>
    </xdr:to>
    <xdr:sp macro="" textlink="">
      <xdr:nvSpPr>
        <xdr:cNvPr id="448" name="円/楕円 447"/>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184150</xdr:colOff>
      <xdr:row>78</xdr:row>
      <xdr:rowOff>93997</xdr:rowOff>
    </xdr:from>
    <xdr:ext cx="736600" cy="259045"/>
    <xdr:sp macro="" textlink="">
      <xdr:nvSpPr>
        <xdr:cNvPr id="449" name="テキスト ボックス 448"/>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140208</xdr:rowOff>
    </xdr:from>
    <xdr:to>
      <xdr:col>21</xdr:col>
      <xdr:colOff>412750</xdr:colOff>
      <xdr:row>77</xdr:row>
      <xdr:rowOff>70358</xdr:rowOff>
    </xdr:to>
    <xdr:sp macro="" textlink="">
      <xdr:nvSpPr>
        <xdr:cNvPr id="450" name="円/楕円 449"/>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666750</xdr:colOff>
      <xdr:row>77</xdr:row>
      <xdr:rowOff>55135</xdr:rowOff>
    </xdr:from>
    <xdr:ext cx="762000" cy="259045"/>
    <xdr:sp macro="" textlink="">
      <xdr:nvSpPr>
        <xdr:cNvPr id="451" name="テキスト ボックス 450"/>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156211</xdr:rowOff>
    </xdr:from>
    <xdr:to>
      <xdr:col>20</xdr:col>
      <xdr:colOff>209550</xdr:colOff>
      <xdr:row>76</xdr:row>
      <xdr:rowOff>86361</xdr:rowOff>
    </xdr:to>
    <xdr:sp macro="" textlink="">
      <xdr:nvSpPr>
        <xdr:cNvPr id="452" name="円/楕円 451"/>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463550</xdr:colOff>
      <xdr:row>74</xdr:row>
      <xdr:rowOff>96537</xdr:rowOff>
    </xdr:from>
    <xdr:ext cx="762000" cy="259045"/>
    <xdr:sp macro="" textlink="">
      <xdr:nvSpPr>
        <xdr:cNvPr id="453" name="テキスト ボックス 452"/>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73914</xdr:rowOff>
    </xdr:from>
    <xdr:to>
      <xdr:col>19</xdr:col>
      <xdr:colOff>6350</xdr:colOff>
      <xdr:row>76</xdr:row>
      <xdr:rowOff>4065</xdr:rowOff>
    </xdr:to>
    <xdr:sp macro="" textlink="">
      <xdr:nvSpPr>
        <xdr:cNvPr id="454" name="円/楕円 453"/>
        <xdr:cNvSpPr/>
      </xdr:nvSpPr>
      <xdr:spPr>
        <a:xfrm>
          <a:off x="12954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260350</xdr:colOff>
      <xdr:row>74</xdr:row>
      <xdr:rowOff>14241</xdr:rowOff>
    </xdr:from>
    <xdr:ext cx="762000" cy="259045"/>
    <xdr:sp macro="" textlink="">
      <xdr:nvSpPr>
        <xdr:cNvPr id="455" name="テキスト ボックス 454"/>
        <xdr:cNvSpPr txBox="1"/>
      </xdr:nvSpPr>
      <xdr:spPr>
        <a:xfrm>
          <a:off x="12623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1123950</xdr:colOff>
      <xdr:row>0</xdr:row>
      <xdr:rowOff>0</xdr:rowOff>
    </xdr:from>
    <xdr:to>
      <xdr:col>14</xdr:col>
      <xdr:colOff>428625</xdr:colOff>
      <xdr:row>2</xdr:row>
      <xdr:rowOff>38100</xdr:rowOff>
    </xdr:to>
    <xdr:sp macro="" textlink="">
      <xdr:nvSpPr>
        <xdr:cNvPr id="4" name="団体名称ボックス1"/>
        <xdr:cNvSpPr>
          <a:spLocks noChangeArrowheads="1"/>
        </xdr:cNvSpPr>
      </xdr:nvSpPr>
      <xdr:spPr bwMode="auto">
        <a:xfrm>
          <a:off x="14030325" y="0"/>
          <a:ext cx="2990850" cy="381000"/>
        </a:xfrm>
        <a:prstGeom prst="rect">
          <a:avLst/>
        </a:prstGeom>
        <a:solidFill>
          <a:srgbClr val="FF0000"/>
        </a:solidFill>
        <a:ln w="9525" algn="ctr">
          <a:solidFill>
            <a:srgbClr val="FF0000"/>
          </a:solidFill>
          <a:round/>
          <a:headEnd/>
          <a:tailEnd/>
        </a:ln>
      </xdr:spPr>
    </xdr:sp>
    <xdr:clientData/>
  </xdr:twoCellAnchor>
  <xdr:twoCellAnchor>
    <xdr:from>
      <xdr:col>11</xdr:col>
      <xdr:colOff>1133475</xdr:colOff>
      <xdr:row>0</xdr:row>
      <xdr:rowOff>9525</xdr:rowOff>
    </xdr:from>
    <xdr:to>
      <xdr:col>14</xdr:col>
      <xdr:colOff>409575</xdr:colOff>
      <xdr:row>2</xdr:row>
      <xdr:rowOff>28575</xdr:rowOff>
    </xdr:to>
    <xdr:sp macro="" textlink="">
      <xdr:nvSpPr>
        <xdr:cNvPr id="5" name="団体名称ボックス2"/>
        <xdr:cNvSpPr>
          <a:spLocks noChangeArrowheads="1"/>
        </xdr:cNvSpPr>
      </xdr:nvSpPr>
      <xdr:spPr bwMode="auto">
        <a:xfrm>
          <a:off x="14039850" y="9525"/>
          <a:ext cx="2962275" cy="361950"/>
        </a:xfrm>
        <a:prstGeom prst="rect">
          <a:avLst/>
        </a:prstGeom>
        <a:solidFill>
          <a:srgbClr val="FF0000"/>
        </a:solidFill>
        <a:ln w="9525" algn="ctr">
          <a:solidFill>
            <a:srgbClr val="FFFFFF"/>
          </a:solidFill>
          <a:round/>
          <a:headEnd/>
          <a:tailEnd/>
        </a:ln>
      </xdr:spPr>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徳島県藍住町</a:t>
          </a:r>
        </a:p>
      </xdr:txBody>
    </xdr:sp>
    <xdr:clientData/>
  </xdr:twoCellAnchor>
  <xdr:twoCellAnchor>
    <xdr:from>
      <xdr:col>10</xdr:col>
      <xdr:colOff>133350</xdr:colOff>
      <xdr:row>0</xdr:row>
      <xdr:rowOff>0</xdr:rowOff>
    </xdr:from>
    <xdr:to>
      <xdr:col>11</xdr:col>
      <xdr:colOff>933450</xdr:colOff>
      <xdr:row>2</xdr:row>
      <xdr:rowOff>38100</xdr:rowOff>
    </xdr:to>
    <xdr:sp macro="" textlink="">
      <xdr:nvSpPr>
        <xdr:cNvPr id="7" name="正方形/長方形 6"/>
        <xdr:cNvSpPr>
          <a:spLocks noChangeArrowheads="1"/>
        </xdr:cNvSpPr>
      </xdr:nvSpPr>
      <xdr:spPr bwMode="auto">
        <a:xfrm>
          <a:off x="11811000" y="0"/>
          <a:ext cx="2028825" cy="381000"/>
        </a:xfrm>
        <a:prstGeom prst="rect">
          <a:avLst/>
        </a:prstGeom>
        <a:solidFill>
          <a:srgbClr val="FF0000"/>
        </a:solidFill>
        <a:ln w="9525" algn="ctr">
          <a:solidFill>
            <a:srgbClr val="FF0000"/>
          </a:solidFill>
          <a:round/>
          <a:headEnd/>
          <a:tailEnd/>
        </a:ln>
      </xdr:spPr>
    </xdr:sp>
    <xdr:clientData/>
  </xdr:twoCellAnchor>
  <xdr:twoCellAnchor>
    <xdr:from>
      <xdr:col>10</xdr:col>
      <xdr:colOff>161925</xdr:colOff>
      <xdr:row>0</xdr:row>
      <xdr:rowOff>9525</xdr:rowOff>
    </xdr:from>
    <xdr:to>
      <xdr:col>11</xdr:col>
      <xdr:colOff>914400</xdr:colOff>
      <xdr:row>2</xdr:row>
      <xdr:rowOff>28575</xdr:rowOff>
    </xdr:to>
    <xdr:sp macro="" textlink="">
      <xdr:nvSpPr>
        <xdr:cNvPr id="8" name="正方形/長方形 7"/>
        <xdr:cNvSpPr>
          <a:spLocks noChangeArrowheads="1"/>
        </xdr:cNvSpPr>
      </xdr:nvSpPr>
      <xdr:spPr bwMode="auto">
        <a:xfrm>
          <a:off x="11839575" y="9525"/>
          <a:ext cx="1981200" cy="361950"/>
        </a:xfrm>
        <a:prstGeom prst="rect">
          <a:avLst/>
        </a:prstGeom>
        <a:solidFill>
          <a:srgbClr val="FF0000"/>
        </a:solidFill>
        <a:ln w="9525" algn="ctr">
          <a:solidFill>
            <a:srgbClr val="FFFFFF"/>
          </a:solidFill>
          <a:round/>
          <a:headEnd/>
          <a:tailEnd/>
        </a:ln>
      </xdr:spPr>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142875</xdr:colOff>
      <xdr:row>63</xdr:row>
      <xdr:rowOff>152400</xdr:rowOff>
    </xdr:from>
    <xdr:to>
      <xdr:col>2</xdr:col>
      <xdr:colOff>438150</xdr:colOff>
      <xdr:row>63</xdr:row>
      <xdr:rowOff>152400</xdr:rowOff>
    </xdr:to>
    <xdr:cxnSp macro="">
      <xdr:nvCxnSpPr>
        <xdr:cNvPr id="12" name="直線コネクタ 11"/>
        <xdr:cNvCxnSpPr>
          <a:cxnSpLocks noChangeShapeType="1"/>
        </xdr:cNvCxnSpPr>
      </xdr:nvCxnSpPr>
      <xdr:spPr bwMode="auto">
        <a:xfrm>
          <a:off x="2409825" y="12125325"/>
          <a:ext cx="295275" cy="0"/>
        </a:xfrm>
        <a:prstGeom prst="line">
          <a:avLst/>
        </a:prstGeom>
        <a:noFill/>
        <a:ln w="6350" algn="ctr">
          <a:solidFill>
            <a:srgbClr val="FF0000"/>
          </a:solidFill>
          <a:round/>
          <a:headEnd/>
          <a:tailEnd/>
        </a:ln>
      </xdr:spPr>
    </xdr:cxnSp>
    <xdr:clientData/>
  </xdr:twoCellAnchor>
  <xdr:twoCellAnchor>
    <xdr:from>
      <xdr:col>2</xdr:col>
      <xdr:colOff>247650</xdr:colOff>
      <xdr:row>63</xdr:row>
      <xdr:rowOff>104775</xdr:rowOff>
    </xdr:from>
    <xdr:to>
      <xdr:col>2</xdr:col>
      <xdr:colOff>352425</xdr:colOff>
      <xdr:row>64</xdr:row>
      <xdr:rowOff>38100</xdr:rowOff>
    </xdr:to>
    <xdr:sp macro="" textlink="">
      <xdr:nvSpPr>
        <xdr:cNvPr id="13" name="円/楕円 12"/>
        <xdr:cNvSpPr>
          <a:spLocks noChangeArrowheads="1"/>
        </xdr:cNvSpPr>
      </xdr:nvSpPr>
      <xdr:spPr bwMode="auto">
        <a:xfrm>
          <a:off x="2514600" y="12077700"/>
          <a:ext cx="104775" cy="104775"/>
        </a:xfrm>
        <a:prstGeom prst="ellipse">
          <a:avLst/>
        </a:prstGeom>
        <a:solidFill>
          <a:srgbClr val="FF0000"/>
        </a:solidFill>
        <a:ln w="9525" algn="ctr">
          <a:solidFill>
            <a:srgbClr val="FF0000"/>
          </a:solidFill>
          <a:round/>
          <a:headEnd/>
          <a:tailEnd/>
        </a:ln>
      </xdr:spPr>
    </xdr:sp>
    <xdr:clientData/>
  </xdr:twoCellAnchor>
  <xdr:twoCellAnchor>
    <xdr:from>
      <xdr:col>3</xdr:col>
      <xdr:colOff>1085850</xdr:colOff>
      <xdr:row>63</xdr:row>
      <xdr:rowOff>104775</xdr:rowOff>
    </xdr:from>
    <xdr:to>
      <xdr:col>4</xdr:col>
      <xdr:colOff>47625</xdr:colOff>
      <xdr:row>64</xdr:row>
      <xdr:rowOff>38100</xdr:rowOff>
    </xdr:to>
    <xdr:sp macro="" textlink="">
      <xdr:nvSpPr>
        <xdr:cNvPr id="14" name="フローチャート : 判断 13"/>
        <xdr:cNvSpPr>
          <a:spLocks noChangeArrowheads="1"/>
        </xdr:cNvSpPr>
      </xdr:nvSpPr>
      <xdr:spPr bwMode="auto">
        <a:xfrm>
          <a:off x="4486275" y="12077700"/>
          <a:ext cx="95250" cy="104775"/>
        </a:xfrm>
        <a:prstGeom prst="flowChartDecision">
          <a:avLst/>
        </a:prstGeom>
        <a:solidFill>
          <a:srgbClr val="000080"/>
        </a:solidFill>
        <a:ln w="9525" algn="ctr">
          <a:solidFill>
            <a:srgbClr val="000080"/>
          </a:solidFill>
          <a:round/>
          <a:headEnd/>
          <a:tailEnd/>
        </a:ln>
      </xdr:spPr>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7</xdr:row>
      <xdr:rowOff>9525</xdr:rowOff>
    </xdr:from>
    <xdr:to>
      <xdr:col>0</xdr:col>
      <xdr:colOff>371475</xdr:colOff>
      <xdr:row>7</xdr:row>
      <xdr:rowOff>9525</xdr:rowOff>
    </xdr:to>
    <xdr:cxnSp macro="">
      <xdr:nvCxnSpPr>
        <xdr:cNvPr id="21" name="直線コネクタ 20"/>
        <xdr:cNvCxnSpPr>
          <a:cxnSpLocks noChangeShapeType="1"/>
        </xdr:cNvCxnSpPr>
      </xdr:nvCxnSpPr>
      <xdr:spPr bwMode="auto">
        <a:xfrm flipH="1">
          <a:off x="200025" y="1257300"/>
          <a:ext cx="171450" cy="0"/>
        </a:xfrm>
        <a:prstGeom prst="line">
          <a:avLst/>
        </a:prstGeom>
        <a:noFill/>
        <a:ln w="6350" algn="ctr">
          <a:solidFill>
            <a:srgbClr val="FF0000"/>
          </a:solidFill>
          <a:round/>
          <a:headEnd/>
          <a:tailEnd/>
        </a:ln>
      </xdr:spPr>
    </xdr:cxnSp>
    <xdr:clientData/>
  </xdr:twoCellAnchor>
  <xdr:twoCellAnchor>
    <xdr:from>
      <xdr:col>0</xdr:col>
      <xdr:colOff>285750</xdr:colOff>
      <xdr:row>9</xdr:row>
      <xdr:rowOff>123825</xdr:rowOff>
    </xdr:from>
    <xdr:to>
      <xdr:col>0</xdr:col>
      <xdr:colOff>285750</xdr:colOff>
      <xdr:row>10</xdr:row>
      <xdr:rowOff>95250</xdr:rowOff>
    </xdr:to>
    <xdr:cxnSp macro="">
      <xdr:nvCxnSpPr>
        <xdr:cNvPr id="22" name="直線コネクタ 21"/>
        <xdr:cNvCxnSpPr>
          <a:cxnSpLocks noChangeShapeType="1"/>
        </xdr:cNvCxnSpPr>
      </xdr:nvCxnSpPr>
      <xdr:spPr bwMode="auto">
        <a:xfrm>
          <a:off x="285750" y="1714500"/>
          <a:ext cx="0" cy="142875"/>
        </a:xfrm>
        <a:prstGeom prst="line">
          <a:avLst/>
        </a:prstGeom>
        <a:noFill/>
        <a:ln w="31750" algn="ctr">
          <a:solidFill>
            <a:srgbClr val="808080"/>
          </a:solidFill>
          <a:round/>
          <a:headEnd/>
          <a:tailEnd/>
        </a:ln>
      </xdr:spPr>
    </xdr:cxnSp>
    <xdr:clientData/>
  </xdr:twoCellAnchor>
  <xdr:twoCellAnchor>
    <xdr:from>
      <xdr:col>0</xdr:col>
      <xdr:colOff>200025</xdr:colOff>
      <xdr:row>9</xdr:row>
      <xdr:rowOff>123825</xdr:rowOff>
    </xdr:from>
    <xdr:to>
      <xdr:col>0</xdr:col>
      <xdr:colOff>371475</xdr:colOff>
      <xdr:row>9</xdr:row>
      <xdr:rowOff>123825</xdr:rowOff>
    </xdr:to>
    <xdr:cxnSp macro="">
      <xdr:nvCxnSpPr>
        <xdr:cNvPr id="23" name="直線コネクタ 22"/>
        <xdr:cNvCxnSpPr>
          <a:cxnSpLocks noChangeShapeType="1"/>
        </xdr:cNvCxnSpPr>
      </xdr:nvCxnSpPr>
      <xdr:spPr bwMode="auto">
        <a:xfrm flipH="1">
          <a:off x="200025" y="1714500"/>
          <a:ext cx="171450" cy="0"/>
        </a:xfrm>
        <a:prstGeom prst="line">
          <a:avLst/>
        </a:prstGeom>
        <a:noFill/>
        <a:ln w="15875" algn="ctr">
          <a:solidFill>
            <a:srgbClr val="000000"/>
          </a:solidFill>
          <a:round/>
          <a:headEnd/>
          <a:tailEnd/>
        </a:ln>
      </xdr:spPr>
    </xdr:cxnSp>
    <xdr:clientData/>
  </xdr:twoCellAnchor>
  <xdr:twoCellAnchor>
    <xdr:from>
      <xdr:col>0</xdr:col>
      <xdr:colOff>285750</xdr:colOff>
      <xdr:row>11</xdr:row>
      <xdr:rowOff>19050</xdr:rowOff>
    </xdr:from>
    <xdr:to>
      <xdr:col>0</xdr:col>
      <xdr:colOff>285750</xdr:colOff>
      <xdr:row>11</xdr:row>
      <xdr:rowOff>161925</xdr:rowOff>
    </xdr:to>
    <xdr:cxnSp macro="">
      <xdr:nvCxnSpPr>
        <xdr:cNvPr id="24" name="直線コネクタ 23"/>
        <xdr:cNvCxnSpPr>
          <a:cxnSpLocks noChangeShapeType="1"/>
        </xdr:cNvCxnSpPr>
      </xdr:nvCxnSpPr>
      <xdr:spPr bwMode="auto">
        <a:xfrm flipV="1">
          <a:off x="285750" y="1952625"/>
          <a:ext cx="0" cy="142875"/>
        </a:xfrm>
        <a:prstGeom prst="line">
          <a:avLst/>
        </a:prstGeom>
        <a:noFill/>
        <a:ln w="31750" algn="ctr">
          <a:solidFill>
            <a:srgbClr val="808080"/>
          </a:solidFill>
          <a:round/>
          <a:headEnd/>
          <a:tailEnd/>
        </a:ln>
      </xdr:spPr>
    </xdr:cxnSp>
    <xdr:clientData/>
  </xdr:twoCellAnchor>
  <xdr:twoCellAnchor>
    <xdr:from>
      <xdr:col>0</xdr:col>
      <xdr:colOff>200025</xdr:colOff>
      <xdr:row>11</xdr:row>
      <xdr:rowOff>161925</xdr:rowOff>
    </xdr:from>
    <xdr:to>
      <xdr:col>0</xdr:col>
      <xdr:colOff>371475</xdr:colOff>
      <xdr:row>11</xdr:row>
      <xdr:rowOff>161925</xdr:rowOff>
    </xdr:to>
    <xdr:cxnSp macro="">
      <xdr:nvCxnSpPr>
        <xdr:cNvPr id="25" name="直線コネクタ 24"/>
        <xdr:cNvCxnSpPr>
          <a:cxnSpLocks noChangeShapeType="1"/>
        </xdr:cNvCxnSpPr>
      </xdr:nvCxnSpPr>
      <xdr:spPr bwMode="auto">
        <a:xfrm flipH="1">
          <a:off x="200025" y="2095500"/>
          <a:ext cx="171450" cy="0"/>
        </a:xfrm>
        <a:prstGeom prst="line">
          <a:avLst/>
        </a:prstGeom>
        <a:noFill/>
        <a:ln w="15875" algn="ctr">
          <a:solidFill>
            <a:srgbClr val="000000"/>
          </a:solidFill>
          <a:round/>
          <a:headEnd/>
          <a:tailEnd/>
        </a:ln>
      </xdr:spPr>
    </xdr:cxnSp>
    <xdr:clientData/>
  </xdr:twoCellAnchor>
  <xdr:twoCellAnchor>
    <xdr:from>
      <xdr:col>0</xdr:col>
      <xdr:colOff>228600</xdr:colOff>
      <xdr:row>6</xdr:row>
      <xdr:rowOff>133350</xdr:rowOff>
    </xdr:from>
    <xdr:to>
      <xdr:col>0</xdr:col>
      <xdr:colOff>333375</xdr:colOff>
      <xdr:row>7</xdr:row>
      <xdr:rowOff>57150</xdr:rowOff>
    </xdr:to>
    <xdr:sp macro="" textlink="">
      <xdr:nvSpPr>
        <xdr:cNvPr id="26" name="円/楕円 25"/>
        <xdr:cNvSpPr>
          <a:spLocks noChangeArrowheads="1"/>
        </xdr:cNvSpPr>
      </xdr:nvSpPr>
      <xdr:spPr bwMode="auto">
        <a:xfrm>
          <a:off x="228600" y="12096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8</xdr:row>
      <xdr:rowOff>57150</xdr:rowOff>
    </xdr:from>
    <xdr:to>
      <xdr:col>0</xdr:col>
      <xdr:colOff>333375</xdr:colOff>
      <xdr:row>8</xdr:row>
      <xdr:rowOff>152400</xdr:rowOff>
    </xdr:to>
    <xdr:sp macro="" textlink="">
      <xdr:nvSpPr>
        <xdr:cNvPr id="27" name="フローチャート : 判断 26"/>
        <xdr:cNvSpPr>
          <a:spLocks noChangeArrowheads="1"/>
        </xdr:cNvSpPr>
      </xdr:nvSpPr>
      <xdr:spPr bwMode="auto">
        <a:xfrm>
          <a:off x="228600" y="14763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9</xdr:row>
      <xdr:rowOff>57150</xdr:rowOff>
    </xdr:from>
    <xdr:to>
      <xdr:col>5</xdr:col>
      <xdr:colOff>733425</xdr:colOff>
      <xdr:row>22</xdr:row>
      <xdr:rowOff>114300</xdr:rowOff>
    </xdr:to>
    <xdr:sp macro="" textlink="">
      <xdr:nvSpPr>
        <xdr:cNvPr id="28" name="正方形/長方形 27"/>
        <xdr:cNvSpPr>
          <a:spLocks noChangeArrowheads="1"/>
        </xdr:cNvSpPr>
      </xdr:nvSpPr>
      <xdr:spPr bwMode="auto">
        <a:xfrm>
          <a:off x="2162175" y="1647825"/>
          <a:ext cx="4238625" cy="2286000"/>
        </a:xfrm>
        <a:prstGeom prst="rect">
          <a:avLst/>
        </a:prstGeom>
        <a:solidFill>
          <a:srgbClr val="E6FFD5"/>
        </a:solidFill>
        <a:ln w="9525" algn="ctr">
          <a:noFill/>
          <a:round/>
          <a:headEnd/>
          <a:tailEnd/>
        </a:ln>
      </xdr:spPr>
    </xdr:sp>
    <xdr:clientData/>
  </xdr:twoCellAnchor>
  <xdr:oneCellAnchor>
    <xdr:from>
      <xdr:col>1</xdr:col>
      <xdr:colOff>542925</xdr:colOff>
      <xdr:row>7</xdr:row>
      <xdr:rowOff>22225</xdr:rowOff>
    </xdr:from>
    <xdr:ext cx="411651" cy="275717"/>
    <xdr:sp macro="" textlink="">
      <xdr:nvSpPr>
        <xdr:cNvPr id="29" name="テキスト ボックス 28"/>
        <xdr:cNvSpPr txBox="1"/>
      </xdr:nvSpPr>
      <xdr:spPr>
        <a:xfrm>
          <a:off x="1676400" y="12700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22</xdr:row>
      <xdr:rowOff>114300</xdr:rowOff>
    </xdr:from>
    <xdr:to>
      <xdr:col>5</xdr:col>
      <xdr:colOff>733425</xdr:colOff>
      <xdr:row>22</xdr:row>
      <xdr:rowOff>114300</xdr:rowOff>
    </xdr:to>
    <xdr:cxnSp macro="">
      <xdr:nvCxnSpPr>
        <xdr:cNvPr id="30" name="直線コネクタ 29"/>
        <xdr:cNvCxnSpPr>
          <a:cxnSpLocks noChangeShapeType="1"/>
        </xdr:cNvCxnSpPr>
      </xdr:nvCxnSpPr>
      <xdr:spPr bwMode="auto">
        <a:xfrm>
          <a:off x="2162175" y="3933825"/>
          <a:ext cx="4238625" cy="0"/>
        </a:xfrm>
        <a:prstGeom prst="line">
          <a:avLst/>
        </a:prstGeom>
        <a:noFill/>
        <a:ln w="9525" algn="ctr">
          <a:solidFill>
            <a:srgbClr val="C0C0C0"/>
          </a:solidFill>
          <a:round/>
          <a:headEnd/>
          <a:tailEnd/>
        </a:ln>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20</xdr:row>
      <xdr:rowOff>133350</xdr:rowOff>
    </xdr:from>
    <xdr:to>
      <xdr:col>5</xdr:col>
      <xdr:colOff>733425</xdr:colOff>
      <xdr:row>20</xdr:row>
      <xdr:rowOff>133350</xdr:rowOff>
    </xdr:to>
    <xdr:cxnSp macro="">
      <xdr:nvCxnSpPr>
        <xdr:cNvPr id="32" name="直線コネクタ 31"/>
        <xdr:cNvCxnSpPr>
          <a:cxnSpLocks noChangeShapeType="1"/>
        </xdr:cNvCxnSpPr>
      </xdr:nvCxnSpPr>
      <xdr:spPr bwMode="auto">
        <a:xfrm>
          <a:off x="2162175" y="3609975"/>
          <a:ext cx="4238625" cy="0"/>
        </a:xfrm>
        <a:prstGeom prst="line">
          <a:avLst/>
        </a:prstGeom>
        <a:noFill/>
        <a:ln w="9525" algn="ctr">
          <a:solidFill>
            <a:srgbClr val="C0C0C0"/>
          </a:solidFill>
          <a:round/>
          <a:headEnd/>
          <a:tailEnd/>
        </a:ln>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18</xdr:row>
      <xdr:rowOff>152400</xdr:rowOff>
    </xdr:from>
    <xdr:to>
      <xdr:col>5</xdr:col>
      <xdr:colOff>733425</xdr:colOff>
      <xdr:row>18</xdr:row>
      <xdr:rowOff>152400</xdr:rowOff>
    </xdr:to>
    <xdr:cxnSp macro="">
      <xdr:nvCxnSpPr>
        <xdr:cNvPr id="34" name="直線コネクタ 33"/>
        <xdr:cNvCxnSpPr>
          <a:cxnSpLocks noChangeShapeType="1"/>
        </xdr:cNvCxnSpPr>
      </xdr:nvCxnSpPr>
      <xdr:spPr bwMode="auto">
        <a:xfrm>
          <a:off x="2162175" y="3286125"/>
          <a:ext cx="4238625" cy="0"/>
        </a:xfrm>
        <a:prstGeom prst="line">
          <a:avLst/>
        </a:prstGeom>
        <a:noFill/>
        <a:ln w="9525" algn="ctr">
          <a:solidFill>
            <a:srgbClr val="C0C0C0"/>
          </a:solidFill>
          <a:round/>
          <a:headEnd/>
          <a:tailEnd/>
        </a:ln>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1028700</xdr:colOff>
      <xdr:row>16</xdr:row>
      <xdr:rowOff>161925</xdr:rowOff>
    </xdr:from>
    <xdr:to>
      <xdr:col>5</xdr:col>
      <xdr:colOff>733425</xdr:colOff>
      <xdr:row>16</xdr:row>
      <xdr:rowOff>161925</xdr:rowOff>
    </xdr:to>
    <xdr:cxnSp macro="">
      <xdr:nvCxnSpPr>
        <xdr:cNvPr id="36" name="直線コネクタ 35"/>
        <xdr:cNvCxnSpPr>
          <a:cxnSpLocks noChangeShapeType="1"/>
        </xdr:cNvCxnSpPr>
      </xdr:nvCxnSpPr>
      <xdr:spPr bwMode="auto">
        <a:xfrm>
          <a:off x="2162175" y="2952750"/>
          <a:ext cx="4238625" cy="0"/>
        </a:xfrm>
        <a:prstGeom prst="line">
          <a:avLst/>
        </a:prstGeom>
        <a:noFill/>
        <a:ln w="9525" algn="ctr">
          <a:solidFill>
            <a:srgbClr val="C0C0C0"/>
          </a:solidFill>
          <a:round/>
          <a:headEnd/>
          <a:tailEnd/>
        </a:ln>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1028700</xdr:colOff>
      <xdr:row>15</xdr:row>
      <xdr:rowOff>9525</xdr:rowOff>
    </xdr:from>
    <xdr:to>
      <xdr:col>5</xdr:col>
      <xdr:colOff>733425</xdr:colOff>
      <xdr:row>15</xdr:row>
      <xdr:rowOff>9525</xdr:rowOff>
    </xdr:to>
    <xdr:cxnSp macro="">
      <xdr:nvCxnSpPr>
        <xdr:cNvPr id="38" name="直線コネクタ 37"/>
        <xdr:cNvCxnSpPr>
          <a:cxnSpLocks noChangeShapeType="1"/>
        </xdr:cNvCxnSpPr>
      </xdr:nvCxnSpPr>
      <xdr:spPr bwMode="auto">
        <a:xfrm>
          <a:off x="2162175" y="2628900"/>
          <a:ext cx="4238625" cy="0"/>
        </a:xfrm>
        <a:prstGeom prst="line">
          <a:avLst/>
        </a:prstGeom>
        <a:noFill/>
        <a:ln w="9525" algn="ctr">
          <a:solidFill>
            <a:srgbClr val="C0C0C0"/>
          </a:solidFill>
          <a:round/>
          <a:headEnd/>
          <a:tailEnd/>
        </a:ln>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1028700</xdr:colOff>
      <xdr:row>13</xdr:row>
      <xdr:rowOff>28575</xdr:rowOff>
    </xdr:from>
    <xdr:to>
      <xdr:col>5</xdr:col>
      <xdr:colOff>733425</xdr:colOff>
      <xdr:row>13</xdr:row>
      <xdr:rowOff>28575</xdr:rowOff>
    </xdr:to>
    <xdr:cxnSp macro="">
      <xdr:nvCxnSpPr>
        <xdr:cNvPr id="40" name="直線コネクタ 39"/>
        <xdr:cNvCxnSpPr>
          <a:cxnSpLocks noChangeShapeType="1"/>
        </xdr:cNvCxnSpPr>
      </xdr:nvCxnSpPr>
      <xdr:spPr bwMode="auto">
        <a:xfrm>
          <a:off x="2162175" y="2305050"/>
          <a:ext cx="4238625" cy="0"/>
        </a:xfrm>
        <a:prstGeom prst="line">
          <a:avLst/>
        </a:prstGeom>
        <a:noFill/>
        <a:ln w="9525" algn="ctr">
          <a:solidFill>
            <a:srgbClr val="C0C0C0"/>
          </a:solidFill>
          <a:round/>
          <a:headEnd/>
          <a:tailEnd/>
        </a:ln>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1028700</xdr:colOff>
      <xdr:row>11</xdr:row>
      <xdr:rowOff>47625</xdr:rowOff>
    </xdr:from>
    <xdr:to>
      <xdr:col>5</xdr:col>
      <xdr:colOff>733425</xdr:colOff>
      <xdr:row>11</xdr:row>
      <xdr:rowOff>47625</xdr:rowOff>
    </xdr:to>
    <xdr:cxnSp macro="">
      <xdr:nvCxnSpPr>
        <xdr:cNvPr id="42" name="直線コネクタ 41"/>
        <xdr:cNvCxnSpPr>
          <a:cxnSpLocks noChangeShapeType="1"/>
        </xdr:cNvCxnSpPr>
      </xdr:nvCxnSpPr>
      <xdr:spPr bwMode="auto">
        <a:xfrm>
          <a:off x="2162175" y="1981200"/>
          <a:ext cx="4238625" cy="0"/>
        </a:xfrm>
        <a:prstGeom prst="line">
          <a:avLst/>
        </a:prstGeom>
        <a:noFill/>
        <a:ln w="9525" algn="ctr">
          <a:solidFill>
            <a:srgbClr val="C0C0C0"/>
          </a:solidFill>
          <a:round/>
          <a:headEnd/>
          <a:tailEnd/>
        </a:ln>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9</xdr:row>
      <xdr:rowOff>57150</xdr:rowOff>
    </xdr:to>
    <xdr:cxnSp macro="">
      <xdr:nvCxnSpPr>
        <xdr:cNvPr id="44" name="直線コネクタ 43"/>
        <xdr:cNvCxnSpPr>
          <a:cxnSpLocks noChangeShapeType="1"/>
        </xdr:cNvCxnSpPr>
      </xdr:nvCxnSpPr>
      <xdr:spPr bwMode="auto">
        <a:xfrm>
          <a:off x="2162175" y="1647825"/>
          <a:ext cx="4238625" cy="0"/>
        </a:xfrm>
        <a:prstGeom prst="line">
          <a:avLst/>
        </a:prstGeom>
        <a:noFill/>
        <a:ln w="9525" algn="ctr">
          <a:solidFill>
            <a:srgbClr val="C0C0C0"/>
          </a:solidFill>
          <a:round/>
          <a:headEnd/>
          <a:tailEnd/>
        </a:ln>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1028700</xdr:colOff>
      <xdr:row>9</xdr:row>
      <xdr:rowOff>57150</xdr:rowOff>
    </xdr:from>
    <xdr:to>
      <xdr:col>5</xdr:col>
      <xdr:colOff>733425</xdr:colOff>
      <xdr:row>22</xdr:row>
      <xdr:rowOff>114300</xdr:rowOff>
    </xdr:to>
    <xdr:sp macro="" textlink="">
      <xdr:nvSpPr>
        <xdr:cNvPr id="46" name="人口1人当たり決算額の推移グラフ枠130"/>
        <xdr:cNvSpPr>
          <a:spLocks noChangeArrowheads="1"/>
        </xdr:cNvSpPr>
      </xdr:nvSpPr>
      <xdr:spPr bwMode="auto">
        <a:xfrm>
          <a:off x="2162175" y="16478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12</xdr:row>
      <xdr:rowOff>66675</xdr:rowOff>
    </xdr:from>
    <xdr:to>
      <xdr:col>4</xdr:col>
      <xdr:colOff>1114425</xdr:colOff>
      <xdr:row>20</xdr:row>
      <xdr:rowOff>123825</xdr:rowOff>
    </xdr:to>
    <xdr:cxnSp macro="">
      <xdr:nvCxnSpPr>
        <xdr:cNvPr id="47" name="直線コネクタ 46"/>
        <xdr:cNvCxnSpPr>
          <a:cxnSpLocks noChangeShapeType="1"/>
        </xdr:cNvCxnSpPr>
      </xdr:nvCxnSpPr>
      <xdr:spPr bwMode="auto">
        <a:xfrm flipV="1">
          <a:off x="5648325" y="2171700"/>
          <a:ext cx="0" cy="1428750"/>
        </a:xfrm>
        <a:prstGeom prst="line">
          <a:avLst/>
        </a:prstGeom>
        <a:noFill/>
        <a:ln w="31750" algn="ctr">
          <a:solidFill>
            <a:srgbClr val="808080"/>
          </a:solidFill>
          <a:round/>
          <a:headEnd/>
          <a:tailEnd/>
        </a:ln>
      </xdr:spPr>
    </xdr:cxnSp>
    <xdr:clientData/>
  </xdr:twoCellAnchor>
  <xdr:oneCellAnchor>
    <xdr:from>
      <xdr:col>5</xdr:col>
      <xdr:colOff>73025</xdr:colOff>
      <xdr:row>20</xdr:row>
      <xdr:rowOff>92181</xdr:rowOff>
    </xdr:from>
    <xdr:ext cx="762000" cy="259045"/>
    <xdr:sp macro="" textlink="">
      <xdr:nvSpPr>
        <xdr:cNvPr id="48" name="人口1人当たり決算額の推移最小値テキスト130"/>
        <xdr:cNvSpPr txBox="1"/>
      </xdr:nvSpPr>
      <xdr:spPr>
        <a:xfrm>
          <a:off x="5740400" y="3568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40,839</a:t>
          </a:r>
          <a:endParaRPr kumimoji="1" lang="ja-JP" altLang="en-US" sz="1000" b="1">
            <a:latin typeface="ＭＳ Ｐゴシック"/>
          </a:endParaRPr>
        </a:p>
      </xdr:txBody>
    </xdr:sp>
    <xdr:clientData/>
  </xdr:oneCellAnchor>
  <xdr:twoCellAnchor>
    <xdr:from>
      <xdr:col>4</xdr:col>
      <xdr:colOff>1028700</xdr:colOff>
      <xdr:row>20</xdr:row>
      <xdr:rowOff>123825</xdr:rowOff>
    </xdr:from>
    <xdr:to>
      <xdr:col>5</xdr:col>
      <xdr:colOff>76200</xdr:colOff>
      <xdr:row>20</xdr:row>
      <xdr:rowOff>123825</xdr:rowOff>
    </xdr:to>
    <xdr:cxnSp macro="">
      <xdr:nvCxnSpPr>
        <xdr:cNvPr id="49" name="直線コネクタ 48"/>
        <xdr:cNvCxnSpPr>
          <a:cxnSpLocks noChangeShapeType="1"/>
        </xdr:cNvCxnSpPr>
      </xdr:nvCxnSpPr>
      <xdr:spPr bwMode="auto">
        <a:xfrm>
          <a:off x="5562600" y="3600450"/>
          <a:ext cx="180975" cy="0"/>
        </a:xfrm>
        <a:prstGeom prst="line">
          <a:avLst/>
        </a:prstGeom>
        <a:noFill/>
        <a:ln w="19050" algn="ctr">
          <a:solidFill>
            <a:srgbClr val="000000"/>
          </a:solidFill>
          <a:round/>
          <a:headEnd/>
          <a:tailEnd/>
        </a:ln>
      </xdr:spPr>
    </xdr:cxnSp>
    <xdr:clientData/>
  </xdr:twoCellAnchor>
  <xdr:oneCellAnchor>
    <xdr:from>
      <xdr:col>5</xdr:col>
      <xdr:colOff>73025</xdr:colOff>
      <xdr:row>10</xdr:row>
      <xdr:rowOff>150180</xdr:rowOff>
    </xdr:from>
    <xdr:ext cx="762000" cy="259045"/>
    <xdr:sp macro="" textlink="">
      <xdr:nvSpPr>
        <xdr:cNvPr id="50" name="人口1人当たり決算額の推移最大値テキスト130"/>
        <xdr:cNvSpPr txBox="1"/>
      </xdr:nvSpPr>
      <xdr:spPr>
        <a:xfrm>
          <a:off x="5740400" y="191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128,287</a:t>
          </a:r>
          <a:endParaRPr kumimoji="1" lang="ja-JP" altLang="en-US" sz="1000" b="1">
            <a:latin typeface="ＭＳ Ｐゴシック"/>
          </a:endParaRPr>
        </a:p>
      </xdr:txBody>
    </xdr:sp>
    <xdr:clientData/>
  </xdr:oneCellAnchor>
  <xdr:twoCellAnchor>
    <xdr:from>
      <xdr:col>4</xdr:col>
      <xdr:colOff>1028700</xdr:colOff>
      <xdr:row>12</xdr:row>
      <xdr:rowOff>66675</xdr:rowOff>
    </xdr:from>
    <xdr:to>
      <xdr:col>5</xdr:col>
      <xdr:colOff>76200</xdr:colOff>
      <xdr:row>12</xdr:row>
      <xdr:rowOff>66675</xdr:rowOff>
    </xdr:to>
    <xdr:cxnSp macro="">
      <xdr:nvCxnSpPr>
        <xdr:cNvPr id="51" name="直線コネクタ 50"/>
        <xdr:cNvCxnSpPr>
          <a:cxnSpLocks noChangeShapeType="1"/>
        </xdr:cNvCxnSpPr>
      </xdr:nvCxnSpPr>
      <xdr:spPr bwMode="auto">
        <a:xfrm>
          <a:off x="5562600" y="2171700"/>
          <a:ext cx="180975" cy="0"/>
        </a:xfrm>
        <a:prstGeom prst="line">
          <a:avLst/>
        </a:prstGeom>
        <a:noFill/>
        <a:ln w="19050" algn="ctr">
          <a:solidFill>
            <a:srgbClr val="000000"/>
          </a:solidFill>
          <a:round/>
          <a:headEnd/>
          <a:tailEnd/>
        </a:ln>
      </xdr:spPr>
    </xdr:cxnSp>
    <xdr:clientData/>
  </xdr:twoCellAnchor>
  <xdr:twoCellAnchor>
    <xdr:from>
      <xdr:col>4</xdr:col>
      <xdr:colOff>466725</xdr:colOff>
      <xdr:row>18</xdr:row>
      <xdr:rowOff>47625</xdr:rowOff>
    </xdr:from>
    <xdr:to>
      <xdr:col>4</xdr:col>
      <xdr:colOff>1114425</xdr:colOff>
      <xdr:row>18</xdr:row>
      <xdr:rowOff>85725</xdr:rowOff>
    </xdr:to>
    <xdr:cxnSp macro="">
      <xdr:nvCxnSpPr>
        <xdr:cNvPr id="52" name="直線コネクタ 51"/>
        <xdr:cNvCxnSpPr>
          <a:cxnSpLocks noChangeShapeType="1"/>
        </xdr:cNvCxnSpPr>
      </xdr:nvCxnSpPr>
      <xdr:spPr bwMode="auto">
        <a:xfrm>
          <a:off x="5000625" y="3181350"/>
          <a:ext cx="647700" cy="38100"/>
        </a:xfrm>
        <a:prstGeom prst="line">
          <a:avLst/>
        </a:prstGeom>
        <a:noFill/>
        <a:ln w="6350" algn="ctr">
          <a:solidFill>
            <a:srgbClr val="FF0000"/>
          </a:solidFill>
          <a:round/>
          <a:headEnd/>
          <a:tailEnd/>
        </a:ln>
      </xdr:spPr>
    </xdr:cxnSp>
    <xdr:clientData/>
  </xdr:twoCellAnchor>
  <xdr:oneCellAnchor>
    <xdr:from>
      <xdr:col>5</xdr:col>
      <xdr:colOff>73025</xdr:colOff>
      <xdr:row>16</xdr:row>
      <xdr:rowOff>168029</xdr:rowOff>
    </xdr:from>
    <xdr:ext cx="762000" cy="259045"/>
    <xdr:sp macro="" textlink="">
      <xdr:nvSpPr>
        <xdr:cNvPr id="53" name="人口1人当たり決算額の推移平均値テキスト130"/>
        <xdr:cNvSpPr txBox="1"/>
      </xdr:nvSpPr>
      <xdr:spPr>
        <a:xfrm>
          <a:off x="5740400" y="2958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152400</xdr:rowOff>
    </xdr:from>
    <xdr:to>
      <xdr:col>5</xdr:col>
      <xdr:colOff>38100</xdr:colOff>
      <xdr:row>18</xdr:row>
      <xdr:rowOff>85725</xdr:rowOff>
    </xdr:to>
    <xdr:sp macro="" textlink="">
      <xdr:nvSpPr>
        <xdr:cNvPr id="54" name="フローチャート : 判断 53"/>
        <xdr:cNvSpPr>
          <a:spLocks noChangeArrowheads="1"/>
        </xdr:cNvSpPr>
      </xdr:nvSpPr>
      <xdr:spPr bwMode="auto">
        <a:xfrm>
          <a:off x="5600700" y="311467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18</xdr:row>
      <xdr:rowOff>47625</xdr:rowOff>
    </xdr:from>
    <xdr:to>
      <xdr:col>4</xdr:col>
      <xdr:colOff>466725</xdr:colOff>
      <xdr:row>18</xdr:row>
      <xdr:rowOff>95250</xdr:rowOff>
    </xdr:to>
    <xdr:cxnSp macro="">
      <xdr:nvCxnSpPr>
        <xdr:cNvPr id="55" name="直線コネクタ 54"/>
        <xdr:cNvCxnSpPr>
          <a:cxnSpLocks noChangeShapeType="1"/>
        </xdr:cNvCxnSpPr>
      </xdr:nvCxnSpPr>
      <xdr:spPr bwMode="auto">
        <a:xfrm flipV="1">
          <a:off x="4305300" y="3181350"/>
          <a:ext cx="695325" cy="47625"/>
        </a:xfrm>
        <a:prstGeom prst="line">
          <a:avLst/>
        </a:prstGeom>
        <a:noFill/>
        <a:ln w="6350" algn="ctr">
          <a:solidFill>
            <a:srgbClr val="FF0000"/>
          </a:solidFill>
          <a:round/>
          <a:headEnd/>
          <a:tailEnd/>
        </a:ln>
      </xdr:spPr>
    </xdr:cxnSp>
    <xdr:clientData/>
  </xdr:twoCellAnchor>
  <xdr:twoCellAnchor>
    <xdr:from>
      <xdr:col>4</xdr:col>
      <xdr:colOff>419100</xdr:colOff>
      <xdr:row>17</xdr:row>
      <xdr:rowOff>95250</xdr:rowOff>
    </xdr:from>
    <xdr:to>
      <xdr:col>4</xdr:col>
      <xdr:colOff>523875</xdr:colOff>
      <xdr:row>18</xdr:row>
      <xdr:rowOff>28575</xdr:rowOff>
    </xdr:to>
    <xdr:sp macro="" textlink="">
      <xdr:nvSpPr>
        <xdr:cNvPr id="56" name="フローチャート : 判断 55"/>
        <xdr:cNvSpPr>
          <a:spLocks noChangeArrowheads="1"/>
        </xdr:cNvSpPr>
      </xdr:nvSpPr>
      <xdr:spPr bwMode="auto">
        <a:xfrm>
          <a:off x="4953000" y="305752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16</xdr:row>
      <xdr:rowOff>36393</xdr:rowOff>
    </xdr:from>
    <xdr:ext cx="736600" cy="259045"/>
    <xdr:sp macro="" textlink="">
      <xdr:nvSpPr>
        <xdr:cNvPr id="57" name="テキスト ボックス 56"/>
        <xdr:cNvSpPr txBox="1"/>
      </xdr:nvSpPr>
      <xdr:spPr>
        <a:xfrm>
          <a:off x="4622800" y="282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209550</xdr:colOff>
      <xdr:row>18</xdr:row>
      <xdr:rowOff>85725</xdr:rowOff>
    </xdr:from>
    <xdr:to>
      <xdr:col>3</xdr:col>
      <xdr:colOff>904875</xdr:colOff>
      <xdr:row>18</xdr:row>
      <xdr:rowOff>95250</xdr:rowOff>
    </xdr:to>
    <xdr:cxnSp macro="">
      <xdr:nvCxnSpPr>
        <xdr:cNvPr id="58" name="直線コネクタ 57"/>
        <xdr:cNvCxnSpPr>
          <a:cxnSpLocks noChangeShapeType="1"/>
        </xdr:cNvCxnSpPr>
      </xdr:nvCxnSpPr>
      <xdr:spPr bwMode="auto">
        <a:xfrm>
          <a:off x="3609975" y="3219450"/>
          <a:ext cx="695325" cy="9525"/>
        </a:xfrm>
        <a:prstGeom prst="line">
          <a:avLst/>
        </a:prstGeom>
        <a:noFill/>
        <a:ln w="6350" algn="ctr">
          <a:solidFill>
            <a:srgbClr val="FF0000"/>
          </a:solidFill>
          <a:round/>
          <a:headEnd/>
          <a:tailEnd/>
        </a:ln>
      </xdr:spPr>
    </xdr:cxnSp>
    <xdr:clientData/>
  </xdr:twoCellAnchor>
  <xdr:twoCellAnchor>
    <xdr:from>
      <xdr:col>3</xdr:col>
      <xdr:colOff>857250</xdr:colOff>
      <xdr:row>17</xdr:row>
      <xdr:rowOff>114300</xdr:rowOff>
    </xdr:from>
    <xdr:to>
      <xdr:col>3</xdr:col>
      <xdr:colOff>952500</xdr:colOff>
      <xdr:row>18</xdr:row>
      <xdr:rowOff>47625</xdr:rowOff>
    </xdr:to>
    <xdr:sp macro="" textlink="">
      <xdr:nvSpPr>
        <xdr:cNvPr id="59" name="フローチャート : 判断 58"/>
        <xdr:cNvSpPr>
          <a:spLocks noChangeArrowheads="1"/>
        </xdr:cNvSpPr>
      </xdr:nvSpPr>
      <xdr:spPr bwMode="auto">
        <a:xfrm>
          <a:off x="4257675" y="3076575"/>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16</xdr:row>
      <xdr:rowOff>57359</xdr:rowOff>
    </xdr:from>
    <xdr:ext cx="762000" cy="259045"/>
    <xdr:sp macro="" textlink="">
      <xdr:nvSpPr>
        <xdr:cNvPr id="60" name="テキスト ボックス 59"/>
        <xdr:cNvSpPr txBox="1"/>
      </xdr:nvSpPr>
      <xdr:spPr>
        <a:xfrm>
          <a:off x="39243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638175</xdr:colOff>
      <xdr:row>17</xdr:row>
      <xdr:rowOff>152400</xdr:rowOff>
    </xdr:from>
    <xdr:to>
      <xdr:col>3</xdr:col>
      <xdr:colOff>209550</xdr:colOff>
      <xdr:row>18</xdr:row>
      <xdr:rowOff>85725</xdr:rowOff>
    </xdr:to>
    <xdr:cxnSp macro="">
      <xdr:nvCxnSpPr>
        <xdr:cNvPr id="61" name="直線コネクタ 60"/>
        <xdr:cNvCxnSpPr>
          <a:cxnSpLocks noChangeShapeType="1"/>
        </xdr:cNvCxnSpPr>
      </xdr:nvCxnSpPr>
      <xdr:spPr bwMode="auto">
        <a:xfrm>
          <a:off x="2905125" y="3114675"/>
          <a:ext cx="704850" cy="104775"/>
        </a:xfrm>
        <a:prstGeom prst="line">
          <a:avLst/>
        </a:prstGeom>
        <a:noFill/>
        <a:ln w="6350" algn="ctr">
          <a:solidFill>
            <a:srgbClr val="FF0000"/>
          </a:solidFill>
          <a:round/>
          <a:headEnd/>
          <a:tailEnd/>
        </a:ln>
      </xdr:spPr>
    </xdr:cxnSp>
    <xdr:clientData/>
  </xdr:twoCellAnchor>
  <xdr:twoCellAnchor>
    <xdr:from>
      <xdr:col>3</xdr:col>
      <xdr:colOff>152400</xdr:colOff>
      <xdr:row>17</xdr:row>
      <xdr:rowOff>104775</xdr:rowOff>
    </xdr:from>
    <xdr:to>
      <xdr:col>3</xdr:col>
      <xdr:colOff>257175</xdr:colOff>
      <xdr:row>18</xdr:row>
      <xdr:rowOff>28575</xdr:rowOff>
    </xdr:to>
    <xdr:sp macro="" textlink="">
      <xdr:nvSpPr>
        <xdr:cNvPr id="62" name="フローチャート : 判断 61"/>
        <xdr:cNvSpPr>
          <a:spLocks noChangeArrowheads="1"/>
        </xdr:cNvSpPr>
      </xdr:nvSpPr>
      <xdr:spPr bwMode="auto">
        <a:xfrm>
          <a:off x="3552825" y="3067050"/>
          <a:ext cx="104775" cy="95250"/>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16</xdr:row>
      <xdr:rowOff>41014</xdr:rowOff>
    </xdr:from>
    <xdr:ext cx="762000" cy="259045"/>
    <xdr:sp macro="" textlink="">
      <xdr:nvSpPr>
        <xdr:cNvPr id="63" name="テキスト ボックス 62"/>
        <xdr:cNvSpPr txBox="1"/>
      </xdr:nvSpPr>
      <xdr:spPr>
        <a:xfrm>
          <a:off x="32258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76200</xdr:rowOff>
    </xdr:from>
    <xdr:to>
      <xdr:col>2</xdr:col>
      <xdr:colOff>695325</xdr:colOff>
      <xdr:row>18</xdr:row>
      <xdr:rowOff>9525</xdr:rowOff>
    </xdr:to>
    <xdr:sp macro="" textlink="">
      <xdr:nvSpPr>
        <xdr:cNvPr id="64" name="フローチャート : 判断 63"/>
        <xdr:cNvSpPr>
          <a:spLocks noChangeArrowheads="1"/>
        </xdr:cNvSpPr>
      </xdr:nvSpPr>
      <xdr:spPr bwMode="auto">
        <a:xfrm>
          <a:off x="2857500" y="3038475"/>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16</xdr:row>
      <xdr:rowOff>14954</xdr:rowOff>
    </xdr:from>
    <xdr:ext cx="762000" cy="259045"/>
    <xdr:sp macro="" textlink="">
      <xdr:nvSpPr>
        <xdr:cNvPr id="65" name="テキスト ボックス 64"/>
        <xdr:cNvSpPr txBox="1"/>
      </xdr:nvSpPr>
      <xdr:spPr>
        <a:xfrm>
          <a:off x="2527300" y="2805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28575</xdr:rowOff>
    </xdr:from>
    <xdr:to>
      <xdr:col>5</xdr:col>
      <xdr:colOff>38100</xdr:colOff>
      <xdr:row>18</xdr:row>
      <xdr:rowOff>133350</xdr:rowOff>
    </xdr:to>
    <xdr:sp macro="" textlink="">
      <xdr:nvSpPr>
        <xdr:cNvPr id="71" name="円/楕円 70"/>
        <xdr:cNvSpPr>
          <a:spLocks noChangeArrowheads="1"/>
        </xdr:cNvSpPr>
      </xdr:nvSpPr>
      <xdr:spPr bwMode="auto">
        <a:xfrm>
          <a:off x="5600700" y="3162300"/>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18</xdr:row>
      <xdr:rowOff>2601</xdr:rowOff>
    </xdr:from>
    <xdr:ext cx="762000" cy="259045"/>
    <xdr:sp macro="" textlink="">
      <xdr:nvSpPr>
        <xdr:cNvPr id="72" name="人口1人当たり決算額の推移該当値テキスト130"/>
        <xdr:cNvSpPr txBox="1"/>
      </xdr:nvSpPr>
      <xdr:spPr>
        <a:xfrm>
          <a:off x="5740400" y="313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64,214</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171450</xdr:rowOff>
    </xdr:from>
    <xdr:to>
      <xdr:col>4</xdr:col>
      <xdr:colOff>523875</xdr:colOff>
      <xdr:row>18</xdr:row>
      <xdr:rowOff>104775</xdr:rowOff>
    </xdr:to>
    <xdr:sp macro="" textlink="">
      <xdr:nvSpPr>
        <xdr:cNvPr id="73" name="円/楕円 72"/>
        <xdr:cNvSpPr>
          <a:spLocks noChangeArrowheads="1"/>
        </xdr:cNvSpPr>
      </xdr:nvSpPr>
      <xdr:spPr bwMode="auto">
        <a:xfrm>
          <a:off x="4953000" y="3133725"/>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18</xdr:row>
      <xdr:rowOff>85664</xdr:rowOff>
    </xdr:from>
    <xdr:ext cx="736600" cy="259045"/>
    <xdr:sp macro="" textlink="">
      <xdr:nvSpPr>
        <xdr:cNvPr id="74" name="テキスト ボックス 73"/>
        <xdr:cNvSpPr txBox="1"/>
      </xdr:nvSpPr>
      <xdr:spPr>
        <a:xfrm>
          <a:off x="4622800" y="3219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66,127</a:t>
          </a:r>
          <a:endParaRPr kumimoji="1" lang="ja-JP" altLang="en-US" sz="1000" b="1">
            <a:solidFill>
              <a:srgbClr val="FF0000"/>
            </a:solidFill>
            <a:latin typeface="ＭＳ Ｐゴシック"/>
          </a:endParaRPr>
        </a:p>
      </xdr:txBody>
    </xdr:sp>
    <xdr:clientData/>
  </xdr:oneCellAnchor>
  <xdr:twoCellAnchor>
    <xdr:from>
      <xdr:col>3</xdr:col>
      <xdr:colOff>857250</xdr:colOff>
      <xdr:row>18</xdr:row>
      <xdr:rowOff>38100</xdr:rowOff>
    </xdr:from>
    <xdr:to>
      <xdr:col>3</xdr:col>
      <xdr:colOff>952500</xdr:colOff>
      <xdr:row>18</xdr:row>
      <xdr:rowOff>142875</xdr:rowOff>
    </xdr:to>
    <xdr:sp macro="" textlink="">
      <xdr:nvSpPr>
        <xdr:cNvPr id="75" name="円/楕円 74"/>
        <xdr:cNvSpPr>
          <a:spLocks noChangeArrowheads="1"/>
        </xdr:cNvSpPr>
      </xdr:nvSpPr>
      <xdr:spPr bwMode="auto">
        <a:xfrm>
          <a:off x="4257675" y="3171825"/>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18</xdr:row>
      <xdr:rowOff>128184</xdr:rowOff>
    </xdr:from>
    <xdr:ext cx="762000" cy="259045"/>
    <xdr:sp macro="" textlink="">
      <xdr:nvSpPr>
        <xdr:cNvPr id="76" name="テキスト ボックス 75"/>
        <xdr:cNvSpPr txBox="1"/>
      </xdr:nvSpPr>
      <xdr:spPr>
        <a:xfrm>
          <a:off x="3924300" y="326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63,523</a:t>
          </a:r>
          <a:endParaRPr kumimoji="1" lang="ja-JP" altLang="en-US" sz="1000" b="1">
            <a:solidFill>
              <a:srgbClr val="FF0000"/>
            </a:solidFill>
            <a:latin typeface="ＭＳ Ｐゴシック"/>
          </a:endParaRPr>
        </a:p>
      </xdr:txBody>
    </xdr:sp>
    <xdr:clientData/>
  </xdr:oneCellAnchor>
  <xdr:twoCellAnchor>
    <xdr:from>
      <xdr:col>3</xdr:col>
      <xdr:colOff>152400</xdr:colOff>
      <xdr:row>18</xdr:row>
      <xdr:rowOff>38100</xdr:rowOff>
    </xdr:from>
    <xdr:to>
      <xdr:col>3</xdr:col>
      <xdr:colOff>257175</xdr:colOff>
      <xdr:row>18</xdr:row>
      <xdr:rowOff>133350</xdr:rowOff>
    </xdr:to>
    <xdr:sp macro="" textlink="">
      <xdr:nvSpPr>
        <xdr:cNvPr id="77" name="円/楕円 76"/>
        <xdr:cNvSpPr>
          <a:spLocks noChangeArrowheads="1"/>
        </xdr:cNvSpPr>
      </xdr:nvSpPr>
      <xdr:spPr bwMode="auto">
        <a:xfrm>
          <a:off x="3552825" y="3171825"/>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18</xdr:row>
      <xdr:rowOff>122387</xdr:rowOff>
    </xdr:from>
    <xdr:ext cx="762000" cy="259045"/>
    <xdr:sp macro="" textlink="">
      <xdr:nvSpPr>
        <xdr:cNvPr id="78" name="テキスト ボックス 77"/>
        <xdr:cNvSpPr txBox="1"/>
      </xdr:nvSpPr>
      <xdr:spPr>
        <a:xfrm>
          <a:off x="3225800" y="325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63,878</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104775</xdr:rowOff>
    </xdr:from>
    <xdr:to>
      <xdr:col>2</xdr:col>
      <xdr:colOff>695325</xdr:colOff>
      <xdr:row>18</xdr:row>
      <xdr:rowOff>28575</xdr:rowOff>
    </xdr:to>
    <xdr:sp macro="" textlink="">
      <xdr:nvSpPr>
        <xdr:cNvPr id="79" name="円/楕円 78"/>
        <xdr:cNvSpPr>
          <a:spLocks noChangeArrowheads="1"/>
        </xdr:cNvSpPr>
      </xdr:nvSpPr>
      <xdr:spPr bwMode="auto">
        <a:xfrm>
          <a:off x="2857500" y="3067050"/>
          <a:ext cx="104775" cy="95250"/>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18</xdr:row>
      <xdr:rowOff>15974</xdr:rowOff>
    </xdr:from>
    <xdr:ext cx="762000" cy="259045"/>
    <xdr:sp macro="" textlink="">
      <xdr:nvSpPr>
        <xdr:cNvPr id="80" name="テキスト ボックス 79"/>
        <xdr:cNvSpPr txBox="1"/>
      </xdr:nvSpPr>
      <xdr:spPr>
        <a:xfrm>
          <a:off x="2527300" y="314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70,395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endParaRPr lang="ja-JP" altLang="en-US"/>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200025</xdr:colOff>
      <xdr:row>30</xdr:row>
      <xdr:rowOff>19050</xdr:rowOff>
    </xdr:from>
    <xdr:to>
      <xdr:col>0</xdr:col>
      <xdr:colOff>371475</xdr:colOff>
      <xdr:row>30</xdr:row>
      <xdr:rowOff>19050</xdr:rowOff>
    </xdr:to>
    <xdr:cxnSp macro="">
      <xdr:nvCxnSpPr>
        <xdr:cNvPr id="86" name="直線コネクタ 85"/>
        <xdr:cNvCxnSpPr>
          <a:cxnSpLocks noChangeShapeType="1"/>
        </xdr:cNvCxnSpPr>
      </xdr:nvCxnSpPr>
      <xdr:spPr bwMode="auto">
        <a:xfrm flipH="1">
          <a:off x="200025" y="5257800"/>
          <a:ext cx="171450" cy="0"/>
        </a:xfrm>
        <a:prstGeom prst="line">
          <a:avLst/>
        </a:prstGeom>
        <a:noFill/>
        <a:ln w="6350" algn="ctr">
          <a:solidFill>
            <a:srgbClr val="FF0000"/>
          </a:solidFill>
          <a:round/>
          <a:headEnd/>
          <a:tailEnd/>
        </a:ln>
      </xdr:spPr>
    </xdr:cxnSp>
    <xdr:clientData/>
  </xdr:twoCellAnchor>
  <xdr:twoCellAnchor>
    <xdr:from>
      <xdr:col>0</xdr:col>
      <xdr:colOff>285750</xdr:colOff>
      <xdr:row>31</xdr:row>
      <xdr:rowOff>304800</xdr:rowOff>
    </xdr:from>
    <xdr:to>
      <xdr:col>0</xdr:col>
      <xdr:colOff>285750</xdr:colOff>
      <xdr:row>32</xdr:row>
      <xdr:rowOff>104775</xdr:rowOff>
    </xdr:to>
    <xdr:cxnSp macro="">
      <xdr:nvCxnSpPr>
        <xdr:cNvPr id="87" name="直線コネクタ 86"/>
        <xdr:cNvCxnSpPr>
          <a:cxnSpLocks noChangeShapeType="1"/>
        </xdr:cNvCxnSpPr>
      </xdr:nvCxnSpPr>
      <xdr:spPr bwMode="auto">
        <a:xfrm>
          <a:off x="285750" y="5715000"/>
          <a:ext cx="0" cy="142875"/>
        </a:xfrm>
        <a:prstGeom prst="line">
          <a:avLst/>
        </a:prstGeom>
        <a:noFill/>
        <a:ln w="31750" algn="ctr">
          <a:solidFill>
            <a:srgbClr val="808080"/>
          </a:solidFill>
          <a:round/>
          <a:headEnd/>
          <a:tailEnd/>
        </a:ln>
      </xdr:spPr>
    </xdr:cxnSp>
    <xdr:clientData/>
  </xdr:twoCellAnchor>
  <xdr:twoCellAnchor>
    <xdr:from>
      <xdr:col>0</xdr:col>
      <xdr:colOff>200025</xdr:colOff>
      <xdr:row>31</xdr:row>
      <xdr:rowOff>304800</xdr:rowOff>
    </xdr:from>
    <xdr:to>
      <xdr:col>0</xdr:col>
      <xdr:colOff>371475</xdr:colOff>
      <xdr:row>31</xdr:row>
      <xdr:rowOff>304800</xdr:rowOff>
    </xdr:to>
    <xdr:cxnSp macro="">
      <xdr:nvCxnSpPr>
        <xdr:cNvPr id="88" name="直線コネクタ 87"/>
        <xdr:cNvCxnSpPr>
          <a:cxnSpLocks noChangeShapeType="1"/>
        </xdr:cNvCxnSpPr>
      </xdr:nvCxnSpPr>
      <xdr:spPr bwMode="auto">
        <a:xfrm flipH="1">
          <a:off x="200025" y="5715000"/>
          <a:ext cx="171450" cy="0"/>
        </a:xfrm>
        <a:prstGeom prst="line">
          <a:avLst/>
        </a:prstGeom>
        <a:noFill/>
        <a:ln w="15875" algn="ctr">
          <a:solidFill>
            <a:srgbClr val="000000"/>
          </a:solidFill>
          <a:round/>
          <a:headEnd/>
          <a:tailEnd/>
        </a:ln>
      </xdr:spPr>
    </xdr:cxnSp>
    <xdr:clientData/>
  </xdr:twoCellAnchor>
  <xdr:twoCellAnchor>
    <xdr:from>
      <xdr:col>0</xdr:col>
      <xdr:colOff>285750</xdr:colOff>
      <xdr:row>33</xdr:row>
      <xdr:rowOff>28575</xdr:rowOff>
    </xdr:from>
    <xdr:to>
      <xdr:col>0</xdr:col>
      <xdr:colOff>285750</xdr:colOff>
      <xdr:row>33</xdr:row>
      <xdr:rowOff>171450</xdr:rowOff>
    </xdr:to>
    <xdr:cxnSp macro="">
      <xdr:nvCxnSpPr>
        <xdr:cNvPr id="89" name="直線コネクタ 88"/>
        <xdr:cNvCxnSpPr>
          <a:cxnSpLocks noChangeShapeType="1"/>
        </xdr:cNvCxnSpPr>
      </xdr:nvCxnSpPr>
      <xdr:spPr bwMode="auto">
        <a:xfrm flipV="1">
          <a:off x="285750" y="5953125"/>
          <a:ext cx="0" cy="142875"/>
        </a:xfrm>
        <a:prstGeom prst="line">
          <a:avLst/>
        </a:prstGeom>
        <a:noFill/>
        <a:ln w="31750" algn="ctr">
          <a:solidFill>
            <a:srgbClr val="808080"/>
          </a:solidFill>
          <a:round/>
          <a:headEnd/>
          <a:tailEnd/>
        </a:ln>
      </xdr:spPr>
    </xdr:cxnSp>
    <xdr:clientData/>
  </xdr:twoCellAnchor>
  <xdr:twoCellAnchor>
    <xdr:from>
      <xdr:col>0</xdr:col>
      <xdr:colOff>200025</xdr:colOff>
      <xdr:row>33</xdr:row>
      <xdr:rowOff>171450</xdr:rowOff>
    </xdr:from>
    <xdr:to>
      <xdr:col>0</xdr:col>
      <xdr:colOff>371475</xdr:colOff>
      <xdr:row>33</xdr:row>
      <xdr:rowOff>171450</xdr:rowOff>
    </xdr:to>
    <xdr:cxnSp macro="">
      <xdr:nvCxnSpPr>
        <xdr:cNvPr id="90" name="直線コネクタ 89"/>
        <xdr:cNvCxnSpPr>
          <a:cxnSpLocks noChangeShapeType="1"/>
        </xdr:cNvCxnSpPr>
      </xdr:nvCxnSpPr>
      <xdr:spPr bwMode="auto">
        <a:xfrm flipH="1">
          <a:off x="200025" y="6096000"/>
          <a:ext cx="171450" cy="0"/>
        </a:xfrm>
        <a:prstGeom prst="line">
          <a:avLst/>
        </a:prstGeom>
        <a:noFill/>
        <a:ln w="15875" algn="ctr">
          <a:solidFill>
            <a:srgbClr val="000000"/>
          </a:solidFill>
          <a:round/>
          <a:headEnd/>
          <a:tailEnd/>
        </a:ln>
      </xdr:spPr>
    </xdr:cxnSp>
    <xdr:clientData/>
  </xdr:twoCellAnchor>
  <xdr:twoCellAnchor>
    <xdr:from>
      <xdr:col>0</xdr:col>
      <xdr:colOff>228600</xdr:colOff>
      <xdr:row>29</xdr:row>
      <xdr:rowOff>142875</xdr:rowOff>
    </xdr:from>
    <xdr:to>
      <xdr:col>0</xdr:col>
      <xdr:colOff>333375</xdr:colOff>
      <xdr:row>30</xdr:row>
      <xdr:rowOff>66675</xdr:rowOff>
    </xdr:to>
    <xdr:sp macro="" textlink="">
      <xdr:nvSpPr>
        <xdr:cNvPr id="91" name="円/楕円 90"/>
        <xdr:cNvSpPr>
          <a:spLocks noChangeArrowheads="1"/>
        </xdr:cNvSpPr>
      </xdr:nvSpPr>
      <xdr:spPr bwMode="auto">
        <a:xfrm>
          <a:off x="228600" y="5210175"/>
          <a:ext cx="104775" cy="95250"/>
        </a:xfrm>
        <a:prstGeom prst="ellipse">
          <a:avLst/>
        </a:prstGeom>
        <a:solidFill>
          <a:srgbClr val="FF0000"/>
        </a:solidFill>
        <a:ln w="9525" algn="ctr">
          <a:solidFill>
            <a:srgbClr val="FF0000"/>
          </a:solidFill>
          <a:round/>
          <a:headEnd/>
          <a:tailEnd/>
        </a:ln>
      </xdr:spPr>
    </xdr:sp>
    <xdr:clientData/>
  </xdr:twoCellAnchor>
  <xdr:twoCellAnchor>
    <xdr:from>
      <xdr:col>0</xdr:col>
      <xdr:colOff>228600</xdr:colOff>
      <xdr:row>31</xdr:row>
      <xdr:rowOff>66675</xdr:rowOff>
    </xdr:from>
    <xdr:to>
      <xdr:col>0</xdr:col>
      <xdr:colOff>333375</xdr:colOff>
      <xdr:row>31</xdr:row>
      <xdr:rowOff>161925</xdr:rowOff>
    </xdr:to>
    <xdr:sp macro="" textlink="">
      <xdr:nvSpPr>
        <xdr:cNvPr id="92" name="フローチャート : 判断 91"/>
        <xdr:cNvSpPr>
          <a:spLocks noChangeArrowheads="1"/>
        </xdr:cNvSpPr>
      </xdr:nvSpPr>
      <xdr:spPr bwMode="auto">
        <a:xfrm>
          <a:off x="228600" y="5476875"/>
          <a:ext cx="104775" cy="95250"/>
        </a:xfrm>
        <a:prstGeom prst="flowChartDecision">
          <a:avLst/>
        </a:prstGeom>
        <a:solidFill>
          <a:srgbClr val="000080"/>
        </a:solidFill>
        <a:ln w="9525" algn="ctr">
          <a:solidFill>
            <a:srgbClr val="000080"/>
          </a:solidFill>
          <a:round/>
          <a:headEnd/>
          <a:tailEnd/>
        </a:ln>
      </xdr:spPr>
    </xdr:sp>
    <xdr:clientData/>
  </xdr:twoCellAnchor>
  <xdr:twoCellAnchor>
    <xdr:from>
      <xdr:col>1</xdr:col>
      <xdr:colOff>1028700</xdr:colOff>
      <xdr:row>31</xdr:row>
      <xdr:rowOff>238125</xdr:rowOff>
    </xdr:from>
    <xdr:to>
      <xdr:col>5</xdr:col>
      <xdr:colOff>733425</xdr:colOff>
      <xdr:row>39</xdr:row>
      <xdr:rowOff>295275</xdr:rowOff>
    </xdr:to>
    <xdr:sp macro="" textlink="">
      <xdr:nvSpPr>
        <xdr:cNvPr id="93" name="正方形/長方形 92"/>
        <xdr:cNvSpPr>
          <a:spLocks noChangeArrowheads="1"/>
        </xdr:cNvSpPr>
      </xdr:nvSpPr>
      <xdr:spPr bwMode="auto">
        <a:xfrm>
          <a:off x="2162175" y="5648325"/>
          <a:ext cx="4238625" cy="2286000"/>
        </a:xfrm>
        <a:prstGeom prst="rect">
          <a:avLst/>
        </a:prstGeom>
        <a:solidFill>
          <a:srgbClr val="E6FFD5"/>
        </a:solidFill>
        <a:ln w="9525" algn="ctr">
          <a:noFill/>
          <a:round/>
          <a:headEnd/>
          <a:tailEnd/>
        </a:ln>
      </xdr:spPr>
    </xdr:sp>
    <xdr:clientData/>
  </xdr:twoCellAnchor>
  <xdr:oneCellAnchor>
    <xdr:from>
      <xdr:col>1</xdr:col>
      <xdr:colOff>542925</xdr:colOff>
      <xdr:row>30</xdr:row>
      <xdr:rowOff>31750</xdr:rowOff>
    </xdr:from>
    <xdr:ext cx="411651" cy="275717"/>
    <xdr:sp macro="" textlink="">
      <xdr:nvSpPr>
        <xdr:cNvPr id="94" name="テキスト ボックス 93"/>
        <xdr:cNvSpPr txBox="1"/>
      </xdr:nvSpPr>
      <xdr:spPr>
        <a:xfrm>
          <a:off x="1676400" y="5270500"/>
          <a:ext cx="4116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1028700</xdr:colOff>
      <xdr:row>39</xdr:row>
      <xdr:rowOff>295275</xdr:rowOff>
    </xdr:from>
    <xdr:to>
      <xdr:col>5</xdr:col>
      <xdr:colOff>733425</xdr:colOff>
      <xdr:row>39</xdr:row>
      <xdr:rowOff>295275</xdr:rowOff>
    </xdr:to>
    <xdr:cxnSp macro="">
      <xdr:nvCxnSpPr>
        <xdr:cNvPr id="95" name="直線コネクタ 94"/>
        <xdr:cNvCxnSpPr>
          <a:cxnSpLocks noChangeShapeType="1"/>
        </xdr:cNvCxnSpPr>
      </xdr:nvCxnSpPr>
      <xdr:spPr bwMode="auto">
        <a:xfrm>
          <a:off x="2162175" y="7934325"/>
          <a:ext cx="4238625" cy="0"/>
        </a:xfrm>
        <a:prstGeom prst="line">
          <a:avLst/>
        </a:prstGeom>
        <a:noFill/>
        <a:ln w="9525" algn="ctr">
          <a:solidFill>
            <a:srgbClr val="C0C0C0"/>
          </a:solidFill>
          <a:round/>
          <a:headEnd/>
          <a:tailEnd/>
        </a:ln>
      </xdr:spPr>
    </xdr:cxnSp>
    <xdr:clientData/>
  </xdr:twoCellAnchor>
  <xdr:twoCellAnchor>
    <xdr:from>
      <xdr:col>1</xdr:col>
      <xdr:colOff>1028700</xdr:colOff>
      <xdr:row>38</xdr:row>
      <xdr:rowOff>142875</xdr:rowOff>
    </xdr:from>
    <xdr:to>
      <xdr:col>5</xdr:col>
      <xdr:colOff>733425</xdr:colOff>
      <xdr:row>38</xdr:row>
      <xdr:rowOff>142875</xdr:rowOff>
    </xdr:to>
    <xdr:cxnSp macro="">
      <xdr:nvCxnSpPr>
        <xdr:cNvPr id="96" name="直線コネクタ 95"/>
        <xdr:cNvCxnSpPr>
          <a:cxnSpLocks noChangeShapeType="1"/>
        </xdr:cNvCxnSpPr>
      </xdr:nvCxnSpPr>
      <xdr:spPr bwMode="auto">
        <a:xfrm>
          <a:off x="2162175" y="7610475"/>
          <a:ext cx="4238625" cy="0"/>
        </a:xfrm>
        <a:prstGeom prst="line">
          <a:avLst/>
        </a:prstGeom>
        <a:noFill/>
        <a:ln w="9525" algn="ctr">
          <a:solidFill>
            <a:srgbClr val="C0C0C0"/>
          </a:solidFill>
          <a:round/>
          <a:headEnd/>
          <a:tailEnd/>
        </a:ln>
      </xdr:spPr>
    </xdr:cxnSp>
    <xdr:clientData/>
  </xdr:twoCellAnchor>
  <xdr:twoCellAnchor>
    <xdr:from>
      <xdr:col>1</xdr:col>
      <xdr:colOff>1028700</xdr:colOff>
      <xdr:row>37</xdr:row>
      <xdr:rowOff>161925</xdr:rowOff>
    </xdr:from>
    <xdr:to>
      <xdr:col>5</xdr:col>
      <xdr:colOff>733425</xdr:colOff>
      <xdr:row>37</xdr:row>
      <xdr:rowOff>161925</xdr:rowOff>
    </xdr:to>
    <xdr:cxnSp macro="">
      <xdr:nvCxnSpPr>
        <xdr:cNvPr id="97" name="直線コネクタ 96"/>
        <xdr:cNvCxnSpPr>
          <a:cxnSpLocks noChangeShapeType="1"/>
        </xdr:cNvCxnSpPr>
      </xdr:nvCxnSpPr>
      <xdr:spPr bwMode="auto">
        <a:xfrm>
          <a:off x="2162175" y="7286625"/>
          <a:ext cx="4238625" cy="0"/>
        </a:xfrm>
        <a:prstGeom prst="line">
          <a:avLst/>
        </a:prstGeom>
        <a:noFill/>
        <a:ln w="9525" algn="ctr">
          <a:solidFill>
            <a:srgbClr val="C0C0C0"/>
          </a:solidFill>
          <a:round/>
          <a:headEnd/>
          <a:tailEnd/>
        </a:ln>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1028700</xdr:colOff>
      <xdr:row>36</xdr:row>
      <xdr:rowOff>0</xdr:rowOff>
    </xdr:from>
    <xdr:to>
      <xdr:col>5</xdr:col>
      <xdr:colOff>733425</xdr:colOff>
      <xdr:row>36</xdr:row>
      <xdr:rowOff>0</xdr:rowOff>
    </xdr:to>
    <xdr:cxnSp macro="">
      <xdr:nvCxnSpPr>
        <xdr:cNvPr id="99" name="直線コネクタ 98"/>
        <xdr:cNvCxnSpPr>
          <a:cxnSpLocks noChangeShapeType="1"/>
        </xdr:cNvCxnSpPr>
      </xdr:nvCxnSpPr>
      <xdr:spPr bwMode="auto">
        <a:xfrm>
          <a:off x="2162175" y="6953250"/>
          <a:ext cx="4238625" cy="0"/>
        </a:xfrm>
        <a:prstGeom prst="line">
          <a:avLst/>
        </a:prstGeom>
        <a:noFill/>
        <a:ln w="9525" algn="ctr">
          <a:solidFill>
            <a:srgbClr val="C0C0C0"/>
          </a:solidFill>
          <a:round/>
          <a:headEnd/>
          <a:tailEnd/>
        </a:ln>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1028700</xdr:colOff>
      <xdr:row>35</xdr:row>
      <xdr:rowOff>19050</xdr:rowOff>
    </xdr:from>
    <xdr:to>
      <xdr:col>5</xdr:col>
      <xdr:colOff>733425</xdr:colOff>
      <xdr:row>35</xdr:row>
      <xdr:rowOff>19050</xdr:rowOff>
    </xdr:to>
    <xdr:cxnSp macro="">
      <xdr:nvCxnSpPr>
        <xdr:cNvPr id="101" name="直線コネクタ 100"/>
        <xdr:cNvCxnSpPr>
          <a:cxnSpLocks noChangeShapeType="1"/>
        </xdr:cNvCxnSpPr>
      </xdr:nvCxnSpPr>
      <xdr:spPr bwMode="auto">
        <a:xfrm>
          <a:off x="2162175" y="6629400"/>
          <a:ext cx="4238625" cy="0"/>
        </a:xfrm>
        <a:prstGeom prst="line">
          <a:avLst/>
        </a:prstGeom>
        <a:noFill/>
        <a:ln w="9525" algn="ctr">
          <a:solidFill>
            <a:srgbClr val="C0C0C0"/>
          </a:solidFill>
          <a:round/>
          <a:headEnd/>
          <a:tailEnd/>
        </a:ln>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1028700</xdr:colOff>
      <xdr:row>34</xdr:row>
      <xdr:rowOff>38100</xdr:rowOff>
    </xdr:from>
    <xdr:to>
      <xdr:col>5</xdr:col>
      <xdr:colOff>733425</xdr:colOff>
      <xdr:row>34</xdr:row>
      <xdr:rowOff>38100</xdr:rowOff>
    </xdr:to>
    <xdr:cxnSp macro="">
      <xdr:nvCxnSpPr>
        <xdr:cNvPr id="103" name="直線コネクタ 102"/>
        <xdr:cNvCxnSpPr>
          <a:cxnSpLocks noChangeShapeType="1"/>
        </xdr:cNvCxnSpPr>
      </xdr:nvCxnSpPr>
      <xdr:spPr bwMode="auto">
        <a:xfrm>
          <a:off x="2162175" y="6305550"/>
          <a:ext cx="4238625" cy="0"/>
        </a:xfrm>
        <a:prstGeom prst="line">
          <a:avLst/>
        </a:prstGeom>
        <a:noFill/>
        <a:ln w="9525" algn="ctr">
          <a:solidFill>
            <a:srgbClr val="C0C0C0"/>
          </a:solidFill>
          <a:round/>
          <a:headEnd/>
          <a:tailEnd/>
        </a:ln>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1028700</xdr:colOff>
      <xdr:row>33</xdr:row>
      <xdr:rowOff>57150</xdr:rowOff>
    </xdr:from>
    <xdr:to>
      <xdr:col>5</xdr:col>
      <xdr:colOff>733425</xdr:colOff>
      <xdr:row>33</xdr:row>
      <xdr:rowOff>57150</xdr:rowOff>
    </xdr:to>
    <xdr:cxnSp macro="">
      <xdr:nvCxnSpPr>
        <xdr:cNvPr id="105" name="直線コネクタ 104"/>
        <xdr:cNvCxnSpPr>
          <a:cxnSpLocks noChangeShapeType="1"/>
        </xdr:cNvCxnSpPr>
      </xdr:nvCxnSpPr>
      <xdr:spPr bwMode="auto">
        <a:xfrm>
          <a:off x="2162175" y="5981700"/>
          <a:ext cx="4238625" cy="0"/>
        </a:xfrm>
        <a:prstGeom prst="line">
          <a:avLst/>
        </a:prstGeom>
        <a:noFill/>
        <a:ln w="9525" algn="ctr">
          <a:solidFill>
            <a:srgbClr val="C0C0C0"/>
          </a:solidFill>
          <a:round/>
          <a:headEnd/>
          <a:tailEnd/>
        </a:ln>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31</xdr:row>
      <xdr:rowOff>238125</xdr:rowOff>
    </xdr:to>
    <xdr:cxnSp macro="">
      <xdr:nvCxnSpPr>
        <xdr:cNvPr id="107" name="直線コネクタ 106"/>
        <xdr:cNvCxnSpPr>
          <a:cxnSpLocks noChangeShapeType="1"/>
        </xdr:cNvCxnSpPr>
      </xdr:nvCxnSpPr>
      <xdr:spPr bwMode="auto">
        <a:xfrm>
          <a:off x="2162175" y="5648325"/>
          <a:ext cx="4238625" cy="0"/>
        </a:xfrm>
        <a:prstGeom prst="line">
          <a:avLst/>
        </a:prstGeom>
        <a:noFill/>
        <a:ln w="9525" algn="ctr">
          <a:solidFill>
            <a:srgbClr val="C0C0C0"/>
          </a:solidFill>
          <a:round/>
          <a:headEnd/>
          <a:tailEnd/>
        </a:ln>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1028700</xdr:colOff>
      <xdr:row>31</xdr:row>
      <xdr:rowOff>238125</xdr:rowOff>
    </xdr:from>
    <xdr:to>
      <xdr:col>5</xdr:col>
      <xdr:colOff>733425</xdr:colOff>
      <xdr:row>39</xdr:row>
      <xdr:rowOff>295275</xdr:rowOff>
    </xdr:to>
    <xdr:sp macro="" textlink="">
      <xdr:nvSpPr>
        <xdr:cNvPr id="109" name="人口1人当たり決算額の推移グラフ枠445"/>
        <xdr:cNvSpPr>
          <a:spLocks noChangeArrowheads="1"/>
        </xdr:cNvSpPr>
      </xdr:nvSpPr>
      <xdr:spPr bwMode="auto">
        <a:xfrm>
          <a:off x="2162175" y="5648325"/>
          <a:ext cx="4238625" cy="2286000"/>
        </a:xfrm>
        <a:prstGeom prst="rect">
          <a:avLst/>
        </a:prstGeom>
        <a:noFill/>
        <a:ln w="19050" algn="ctr">
          <a:solidFill>
            <a:srgbClr val="000000"/>
          </a:solidFill>
          <a:round/>
          <a:headEnd/>
          <a:tailEnd/>
        </a:ln>
      </xdr:spPr>
    </xdr:sp>
    <xdr:clientData/>
  </xdr:twoCellAnchor>
  <xdr:twoCellAnchor>
    <xdr:from>
      <xdr:col>4</xdr:col>
      <xdr:colOff>1114425</xdr:colOff>
      <xdr:row>33</xdr:row>
      <xdr:rowOff>190500</xdr:rowOff>
    </xdr:from>
    <xdr:to>
      <xdr:col>4</xdr:col>
      <xdr:colOff>1114425</xdr:colOff>
      <xdr:row>37</xdr:row>
      <xdr:rowOff>266700</xdr:rowOff>
    </xdr:to>
    <xdr:cxnSp macro="">
      <xdr:nvCxnSpPr>
        <xdr:cNvPr id="110" name="直線コネクタ 109"/>
        <xdr:cNvCxnSpPr>
          <a:cxnSpLocks noChangeShapeType="1"/>
        </xdr:cNvCxnSpPr>
      </xdr:nvCxnSpPr>
      <xdr:spPr bwMode="auto">
        <a:xfrm flipV="1">
          <a:off x="5648325" y="6115050"/>
          <a:ext cx="0" cy="1276350"/>
        </a:xfrm>
        <a:prstGeom prst="line">
          <a:avLst/>
        </a:prstGeom>
        <a:noFill/>
        <a:ln w="31750" algn="ctr">
          <a:solidFill>
            <a:srgbClr val="808080"/>
          </a:solidFill>
          <a:round/>
          <a:headEnd/>
          <a:tailEnd/>
        </a:ln>
      </xdr:spPr>
    </xdr:cxnSp>
    <xdr:clientData/>
  </xdr:twoCellAnchor>
  <xdr:oneCellAnchor>
    <xdr:from>
      <xdr:col>5</xdr:col>
      <xdr:colOff>73025</xdr:colOff>
      <xdr:row>37</xdr:row>
      <xdr:rowOff>240547</xdr:rowOff>
    </xdr:from>
    <xdr:ext cx="762000" cy="259045"/>
    <xdr:sp macro="" textlink="">
      <xdr:nvSpPr>
        <xdr:cNvPr id="111" name="人口1人当たり決算額の推移最小値テキスト445"/>
        <xdr:cNvSpPr txBox="1"/>
      </xdr:nvSpPr>
      <xdr:spPr>
        <a:xfrm>
          <a:off x="5740400" y="736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-3,332</a:t>
          </a:r>
          <a:endParaRPr kumimoji="1" lang="ja-JP" altLang="en-US" sz="1000" b="1">
            <a:latin typeface="ＭＳ Ｐゴシック"/>
          </a:endParaRPr>
        </a:p>
      </xdr:txBody>
    </xdr:sp>
    <xdr:clientData/>
  </xdr:oneCellAnchor>
  <xdr:twoCellAnchor>
    <xdr:from>
      <xdr:col>4</xdr:col>
      <xdr:colOff>1028700</xdr:colOff>
      <xdr:row>37</xdr:row>
      <xdr:rowOff>266700</xdr:rowOff>
    </xdr:from>
    <xdr:to>
      <xdr:col>5</xdr:col>
      <xdr:colOff>76200</xdr:colOff>
      <xdr:row>37</xdr:row>
      <xdr:rowOff>266700</xdr:rowOff>
    </xdr:to>
    <xdr:cxnSp macro="">
      <xdr:nvCxnSpPr>
        <xdr:cNvPr id="112" name="直線コネクタ 111"/>
        <xdr:cNvCxnSpPr>
          <a:cxnSpLocks noChangeShapeType="1"/>
        </xdr:cNvCxnSpPr>
      </xdr:nvCxnSpPr>
      <xdr:spPr bwMode="auto">
        <a:xfrm>
          <a:off x="5562600" y="7391400"/>
          <a:ext cx="180975" cy="0"/>
        </a:xfrm>
        <a:prstGeom prst="line">
          <a:avLst/>
        </a:prstGeom>
        <a:noFill/>
        <a:ln w="19050" algn="ctr">
          <a:solidFill>
            <a:srgbClr val="000000"/>
          </a:solidFill>
          <a:round/>
          <a:headEnd/>
          <a:tailEnd/>
        </a:ln>
      </xdr:spPr>
    </xdr:cxnSp>
    <xdr:clientData/>
  </xdr:twoCellAnchor>
  <xdr:oneCellAnchor>
    <xdr:from>
      <xdr:col>5</xdr:col>
      <xdr:colOff>73025</xdr:colOff>
      <xdr:row>32</xdr:row>
      <xdr:rowOff>110181</xdr:rowOff>
    </xdr:from>
    <xdr:ext cx="762000" cy="259045"/>
    <xdr:sp macro="" textlink="">
      <xdr:nvSpPr>
        <xdr:cNvPr id="113" name="人口1人当たり決算額の推移最大値テキスト445"/>
        <xdr:cNvSpPr txBox="1"/>
      </xdr:nvSpPr>
      <xdr:spPr>
        <a:xfrm>
          <a:off x="5740400" y="5863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35,660</a:t>
          </a:r>
          <a:endParaRPr kumimoji="1" lang="ja-JP" altLang="en-US" sz="1000" b="1">
            <a:latin typeface="ＭＳ Ｐゴシック"/>
          </a:endParaRPr>
        </a:p>
      </xdr:txBody>
    </xdr:sp>
    <xdr:clientData/>
  </xdr:oneCellAnchor>
  <xdr:twoCellAnchor>
    <xdr:from>
      <xdr:col>4</xdr:col>
      <xdr:colOff>1028700</xdr:colOff>
      <xdr:row>33</xdr:row>
      <xdr:rowOff>190500</xdr:rowOff>
    </xdr:from>
    <xdr:to>
      <xdr:col>5</xdr:col>
      <xdr:colOff>76200</xdr:colOff>
      <xdr:row>33</xdr:row>
      <xdr:rowOff>190500</xdr:rowOff>
    </xdr:to>
    <xdr:cxnSp macro="">
      <xdr:nvCxnSpPr>
        <xdr:cNvPr id="114" name="直線コネクタ 113"/>
        <xdr:cNvCxnSpPr>
          <a:cxnSpLocks noChangeShapeType="1"/>
        </xdr:cNvCxnSpPr>
      </xdr:nvCxnSpPr>
      <xdr:spPr bwMode="auto">
        <a:xfrm>
          <a:off x="5562600" y="6115050"/>
          <a:ext cx="180975" cy="0"/>
        </a:xfrm>
        <a:prstGeom prst="line">
          <a:avLst/>
        </a:prstGeom>
        <a:noFill/>
        <a:ln w="19050" algn="ctr">
          <a:solidFill>
            <a:srgbClr val="000000"/>
          </a:solidFill>
          <a:round/>
          <a:headEnd/>
          <a:tailEnd/>
        </a:ln>
      </xdr:spPr>
    </xdr:cxnSp>
    <xdr:clientData/>
  </xdr:twoCellAnchor>
  <xdr:twoCellAnchor>
    <xdr:from>
      <xdr:col>4</xdr:col>
      <xdr:colOff>466725</xdr:colOff>
      <xdr:row>36</xdr:row>
      <xdr:rowOff>95250</xdr:rowOff>
    </xdr:from>
    <xdr:to>
      <xdr:col>4</xdr:col>
      <xdr:colOff>1114425</xdr:colOff>
      <xdr:row>36</xdr:row>
      <xdr:rowOff>123825</xdr:rowOff>
    </xdr:to>
    <xdr:cxnSp macro="">
      <xdr:nvCxnSpPr>
        <xdr:cNvPr id="115" name="直線コネクタ 114"/>
        <xdr:cNvCxnSpPr>
          <a:cxnSpLocks noChangeShapeType="1"/>
        </xdr:cNvCxnSpPr>
      </xdr:nvCxnSpPr>
      <xdr:spPr bwMode="auto">
        <a:xfrm flipV="1">
          <a:off x="5000625" y="7048500"/>
          <a:ext cx="647700" cy="28575"/>
        </a:xfrm>
        <a:prstGeom prst="line">
          <a:avLst/>
        </a:prstGeom>
        <a:noFill/>
        <a:ln w="6350" algn="ctr">
          <a:solidFill>
            <a:srgbClr val="FF0000"/>
          </a:solidFill>
          <a:round/>
          <a:headEnd/>
          <a:tailEnd/>
        </a:ln>
      </xdr:spPr>
    </xdr:cxnSp>
    <xdr:clientData/>
  </xdr:twoCellAnchor>
  <xdr:oneCellAnchor>
    <xdr:from>
      <xdr:col>5</xdr:col>
      <xdr:colOff>73025</xdr:colOff>
      <xdr:row>35</xdr:row>
      <xdr:rowOff>81689</xdr:rowOff>
    </xdr:from>
    <xdr:ext cx="762000" cy="259045"/>
    <xdr:sp macro="" textlink="">
      <xdr:nvSpPr>
        <xdr:cNvPr id="116" name="人口1人当たり決算額の推移平均値テキスト445"/>
        <xdr:cNvSpPr txBox="1"/>
      </xdr:nvSpPr>
      <xdr:spPr>
        <a:xfrm>
          <a:off x="5740400" y="669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238125</xdr:rowOff>
    </xdr:from>
    <xdr:to>
      <xdr:col>5</xdr:col>
      <xdr:colOff>38100</xdr:colOff>
      <xdr:row>35</xdr:row>
      <xdr:rowOff>342900</xdr:rowOff>
    </xdr:to>
    <xdr:sp macro="" textlink="">
      <xdr:nvSpPr>
        <xdr:cNvPr id="117" name="フローチャート : 判断 116"/>
        <xdr:cNvSpPr>
          <a:spLocks noChangeArrowheads="1"/>
        </xdr:cNvSpPr>
      </xdr:nvSpPr>
      <xdr:spPr bwMode="auto">
        <a:xfrm>
          <a:off x="5600700" y="6848475"/>
          <a:ext cx="104775" cy="104775"/>
        </a:xfrm>
        <a:prstGeom prst="flowChartDecision">
          <a:avLst/>
        </a:prstGeom>
        <a:solidFill>
          <a:srgbClr val="000080"/>
        </a:solidFill>
        <a:ln w="9525" algn="ctr">
          <a:solidFill>
            <a:srgbClr val="000080"/>
          </a:solidFill>
          <a:round/>
          <a:headEnd/>
          <a:tailEnd/>
        </a:ln>
      </xdr:spPr>
    </xdr:sp>
    <xdr:clientData/>
  </xdr:twoCellAnchor>
  <xdr:twoCellAnchor>
    <xdr:from>
      <xdr:col>3</xdr:col>
      <xdr:colOff>904875</xdr:colOff>
      <xdr:row>35</xdr:row>
      <xdr:rowOff>304800</xdr:rowOff>
    </xdr:from>
    <xdr:to>
      <xdr:col>4</xdr:col>
      <xdr:colOff>466725</xdr:colOff>
      <xdr:row>36</xdr:row>
      <xdr:rowOff>123825</xdr:rowOff>
    </xdr:to>
    <xdr:cxnSp macro="">
      <xdr:nvCxnSpPr>
        <xdr:cNvPr id="118" name="直線コネクタ 117"/>
        <xdr:cNvCxnSpPr>
          <a:cxnSpLocks noChangeShapeType="1"/>
        </xdr:cNvCxnSpPr>
      </xdr:nvCxnSpPr>
      <xdr:spPr bwMode="auto">
        <a:xfrm>
          <a:off x="4305300" y="6915150"/>
          <a:ext cx="695325" cy="161925"/>
        </a:xfrm>
        <a:prstGeom prst="line">
          <a:avLst/>
        </a:prstGeom>
        <a:noFill/>
        <a:ln w="6350" algn="ctr">
          <a:solidFill>
            <a:srgbClr val="FF0000"/>
          </a:solidFill>
          <a:round/>
          <a:headEnd/>
          <a:tailEnd/>
        </a:ln>
      </xdr:spPr>
    </xdr:cxnSp>
    <xdr:clientData/>
  </xdr:twoCellAnchor>
  <xdr:twoCellAnchor>
    <xdr:from>
      <xdr:col>4</xdr:col>
      <xdr:colOff>419100</xdr:colOff>
      <xdr:row>35</xdr:row>
      <xdr:rowOff>190500</xdr:rowOff>
    </xdr:from>
    <xdr:to>
      <xdr:col>4</xdr:col>
      <xdr:colOff>523875</xdr:colOff>
      <xdr:row>35</xdr:row>
      <xdr:rowOff>295275</xdr:rowOff>
    </xdr:to>
    <xdr:sp macro="" textlink="">
      <xdr:nvSpPr>
        <xdr:cNvPr id="119" name="フローチャート : 判断 118"/>
        <xdr:cNvSpPr>
          <a:spLocks noChangeArrowheads="1"/>
        </xdr:cNvSpPr>
      </xdr:nvSpPr>
      <xdr:spPr bwMode="auto">
        <a:xfrm>
          <a:off x="4953000" y="68008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4</xdr:col>
      <xdr:colOff>88900</xdr:colOff>
      <xdr:row>34</xdr:row>
      <xdr:rowOff>303583</xdr:rowOff>
    </xdr:from>
    <xdr:ext cx="736600" cy="259045"/>
    <xdr:sp macro="" textlink="">
      <xdr:nvSpPr>
        <xdr:cNvPr id="120" name="テキスト ボックス 119"/>
        <xdr:cNvSpPr txBox="1"/>
      </xdr:nvSpPr>
      <xdr:spPr>
        <a:xfrm>
          <a:off x="4622800" y="6571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209550</xdr:colOff>
      <xdr:row>35</xdr:row>
      <xdr:rowOff>285750</xdr:rowOff>
    </xdr:from>
    <xdr:to>
      <xdr:col>3</xdr:col>
      <xdr:colOff>904875</xdr:colOff>
      <xdr:row>35</xdr:row>
      <xdr:rowOff>304800</xdr:rowOff>
    </xdr:to>
    <xdr:cxnSp macro="">
      <xdr:nvCxnSpPr>
        <xdr:cNvPr id="121" name="直線コネクタ 120"/>
        <xdr:cNvCxnSpPr>
          <a:cxnSpLocks noChangeShapeType="1"/>
        </xdr:cNvCxnSpPr>
      </xdr:nvCxnSpPr>
      <xdr:spPr bwMode="auto">
        <a:xfrm>
          <a:off x="3609975" y="6896100"/>
          <a:ext cx="695325" cy="19050"/>
        </a:xfrm>
        <a:prstGeom prst="line">
          <a:avLst/>
        </a:prstGeom>
        <a:noFill/>
        <a:ln w="6350" algn="ctr">
          <a:solidFill>
            <a:srgbClr val="FF0000"/>
          </a:solidFill>
          <a:round/>
          <a:headEnd/>
          <a:tailEnd/>
        </a:ln>
      </xdr:spPr>
    </xdr:cxnSp>
    <xdr:clientData/>
  </xdr:twoCellAnchor>
  <xdr:twoCellAnchor>
    <xdr:from>
      <xdr:col>3</xdr:col>
      <xdr:colOff>857250</xdr:colOff>
      <xdr:row>35</xdr:row>
      <xdr:rowOff>133350</xdr:rowOff>
    </xdr:from>
    <xdr:to>
      <xdr:col>3</xdr:col>
      <xdr:colOff>952500</xdr:colOff>
      <xdr:row>35</xdr:row>
      <xdr:rowOff>238125</xdr:rowOff>
    </xdr:to>
    <xdr:sp macro="" textlink="">
      <xdr:nvSpPr>
        <xdr:cNvPr id="122" name="フローチャート : 判断 121"/>
        <xdr:cNvSpPr>
          <a:spLocks noChangeArrowheads="1"/>
        </xdr:cNvSpPr>
      </xdr:nvSpPr>
      <xdr:spPr bwMode="auto">
        <a:xfrm>
          <a:off x="4257675" y="6743700"/>
          <a:ext cx="95250" cy="104775"/>
        </a:xfrm>
        <a:prstGeom prst="flowChartDecision">
          <a:avLst/>
        </a:prstGeom>
        <a:solidFill>
          <a:srgbClr val="000080"/>
        </a:solidFill>
        <a:ln w="9525" algn="ctr">
          <a:solidFill>
            <a:srgbClr val="000080"/>
          </a:solidFill>
          <a:round/>
          <a:headEnd/>
          <a:tailEnd/>
        </a:ln>
      </xdr:spPr>
    </xdr:sp>
    <xdr:clientData/>
  </xdr:twoCellAnchor>
  <xdr:oneCellAnchor>
    <xdr:from>
      <xdr:col>3</xdr:col>
      <xdr:colOff>523875</xdr:colOff>
      <xdr:row>34</xdr:row>
      <xdr:rowOff>246335</xdr:rowOff>
    </xdr:from>
    <xdr:ext cx="762000" cy="259045"/>
    <xdr:sp macro="" textlink="">
      <xdr:nvSpPr>
        <xdr:cNvPr id="123" name="テキスト ボックス 122"/>
        <xdr:cNvSpPr txBox="1"/>
      </xdr:nvSpPr>
      <xdr:spPr>
        <a:xfrm>
          <a:off x="3924300" y="651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266700</xdr:rowOff>
    </xdr:from>
    <xdr:to>
      <xdr:col>3</xdr:col>
      <xdr:colOff>209550</xdr:colOff>
      <xdr:row>35</xdr:row>
      <xdr:rowOff>285750</xdr:rowOff>
    </xdr:to>
    <xdr:cxnSp macro="">
      <xdr:nvCxnSpPr>
        <xdr:cNvPr id="124" name="直線コネクタ 123"/>
        <xdr:cNvCxnSpPr>
          <a:cxnSpLocks noChangeShapeType="1"/>
        </xdr:cNvCxnSpPr>
      </xdr:nvCxnSpPr>
      <xdr:spPr bwMode="auto">
        <a:xfrm>
          <a:off x="2905125" y="6877050"/>
          <a:ext cx="704850" cy="19050"/>
        </a:xfrm>
        <a:prstGeom prst="line">
          <a:avLst/>
        </a:prstGeom>
        <a:noFill/>
        <a:ln w="6350" algn="ctr">
          <a:solidFill>
            <a:srgbClr val="FF0000"/>
          </a:solidFill>
          <a:round/>
          <a:headEnd/>
          <a:tailEnd/>
        </a:ln>
      </xdr:spPr>
    </xdr:cxnSp>
    <xdr:clientData/>
  </xdr:twoCellAnchor>
  <xdr:twoCellAnchor>
    <xdr:from>
      <xdr:col>3</xdr:col>
      <xdr:colOff>152400</xdr:colOff>
      <xdr:row>35</xdr:row>
      <xdr:rowOff>95250</xdr:rowOff>
    </xdr:from>
    <xdr:to>
      <xdr:col>3</xdr:col>
      <xdr:colOff>257175</xdr:colOff>
      <xdr:row>35</xdr:row>
      <xdr:rowOff>200025</xdr:rowOff>
    </xdr:to>
    <xdr:sp macro="" textlink="">
      <xdr:nvSpPr>
        <xdr:cNvPr id="125" name="フローチャート : 判断 124"/>
        <xdr:cNvSpPr>
          <a:spLocks noChangeArrowheads="1"/>
        </xdr:cNvSpPr>
      </xdr:nvSpPr>
      <xdr:spPr bwMode="auto">
        <a:xfrm>
          <a:off x="3552825" y="670560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958850</xdr:colOff>
      <xdr:row>34</xdr:row>
      <xdr:rowOff>206395</xdr:rowOff>
    </xdr:from>
    <xdr:ext cx="762000" cy="259045"/>
    <xdr:sp macro="" textlink="">
      <xdr:nvSpPr>
        <xdr:cNvPr id="126" name="テキスト ボックス 125"/>
        <xdr:cNvSpPr txBox="1"/>
      </xdr:nvSpPr>
      <xdr:spPr>
        <a:xfrm>
          <a:off x="3225800" y="6473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38100</xdr:rowOff>
    </xdr:from>
    <xdr:to>
      <xdr:col>2</xdr:col>
      <xdr:colOff>695325</xdr:colOff>
      <xdr:row>35</xdr:row>
      <xdr:rowOff>142875</xdr:rowOff>
    </xdr:to>
    <xdr:sp macro="" textlink="">
      <xdr:nvSpPr>
        <xdr:cNvPr id="127" name="フローチャート : 判断 126"/>
        <xdr:cNvSpPr>
          <a:spLocks noChangeArrowheads="1"/>
        </xdr:cNvSpPr>
      </xdr:nvSpPr>
      <xdr:spPr bwMode="auto">
        <a:xfrm>
          <a:off x="2857500" y="6648450"/>
          <a:ext cx="104775" cy="104775"/>
        </a:xfrm>
        <a:prstGeom prst="flowChartDecision">
          <a:avLst/>
        </a:prstGeom>
        <a:solidFill>
          <a:srgbClr val="000080"/>
        </a:solidFill>
        <a:ln w="9525" algn="ctr">
          <a:solidFill>
            <a:srgbClr val="000080"/>
          </a:solidFill>
          <a:round/>
          <a:headEnd/>
          <a:tailEnd/>
        </a:ln>
      </xdr:spPr>
    </xdr:sp>
    <xdr:clientData/>
  </xdr:twoCellAnchor>
  <xdr:oneCellAnchor>
    <xdr:from>
      <xdr:col>2</xdr:col>
      <xdr:colOff>260350</xdr:colOff>
      <xdr:row>34</xdr:row>
      <xdr:rowOff>154112</xdr:rowOff>
    </xdr:from>
    <xdr:ext cx="762000" cy="259045"/>
    <xdr:sp macro="" textlink="">
      <xdr:nvSpPr>
        <xdr:cNvPr id="128" name="テキスト ボックス 127"/>
        <xdr:cNvSpPr txBox="1"/>
      </xdr:nvSpPr>
      <xdr:spPr>
        <a:xfrm>
          <a:off x="2527300" y="642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38100</xdr:rowOff>
    </xdr:from>
    <xdr:to>
      <xdr:col>5</xdr:col>
      <xdr:colOff>38100</xdr:colOff>
      <xdr:row>36</xdr:row>
      <xdr:rowOff>142875</xdr:rowOff>
    </xdr:to>
    <xdr:sp macro="" textlink="">
      <xdr:nvSpPr>
        <xdr:cNvPr id="134" name="円/楕円 133"/>
        <xdr:cNvSpPr>
          <a:spLocks noChangeArrowheads="1"/>
        </xdr:cNvSpPr>
      </xdr:nvSpPr>
      <xdr:spPr bwMode="auto">
        <a:xfrm>
          <a:off x="5600700" y="6991350"/>
          <a:ext cx="104775" cy="104775"/>
        </a:xfrm>
        <a:prstGeom prst="ellipse">
          <a:avLst/>
        </a:prstGeom>
        <a:solidFill>
          <a:srgbClr val="FF0000"/>
        </a:solidFill>
        <a:ln w="9525" algn="ctr">
          <a:solidFill>
            <a:srgbClr val="FF0000"/>
          </a:solidFill>
          <a:round/>
          <a:headEnd/>
          <a:tailEnd/>
        </a:ln>
      </xdr:spPr>
    </xdr:sp>
    <xdr:clientData/>
  </xdr:twoCellAnchor>
  <xdr:oneCellAnchor>
    <xdr:from>
      <xdr:col>5</xdr:col>
      <xdr:colOff>73025</xdr:colOff>
      <xdr:row>36</xdr:row>
      <xdr:rowOff>13758</xdr:rowOff>
    </xdr:from>
    <xdr:ext cx="762000" cy="259045"/>
    <xdr:sp macro="" textlink="">
      <xdr:nvSpPr>
        <xdr:cNvPr id="135" name="人口1人当たり決算額の推移該当値テキスト445"/>
        <xdr:cNvSpPr txBox="1"/>
      </xdr:nvSpPr>
      <xdr:spPr>
        <a:xfrm>
          <a:off x="5740400" y="696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7,307</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76200</xdr:rowOff>
    </xdr:from>
    <xdr:to>
      <xdr:col>4</xdr:col>
      <xdr:colOff>523875</xdr:colOff>
      <xdr:row>37</xdr:row>
      <xdr:rowOff>9525</xdr:rowOff>
    </xdr:to>
    <xdr:sp macro="" textlink="">
      <xdr:nvSpPr>
        <xdr:cNvPr id="136" name="円/楕円 135"/>
        <xdr:cNvSpPr>
          <a:spLocks noChangeArrowheads="1"/>
        </xdr:cNvSpPr>
      </xdr:nvSpPr>
      <xdr:spPr bwMode="auto">
        <a:xfrm>
          <a:off x="4953000" y="7029450"/>
          <a:ext cx="104775" cy="104775"/>
        </a:xfrm>
        <a:prstGeom prst="ellipse">
          <a:avLst/>
        </a:prstGeom>
        <a:solidFill>
          <a:srgbClr val="FF0000"/>
        </a:solidFill>
        <a:ln w="9525" algn="ctr">
          <a:solidFill>
            <a:srgbClr val="FF0000"/>
          </a:solidFill>
          <a:round/>
          <a:headEnd/>
          <a:tailEnd/>
        </a:ln>
      </xdr:spPr>
    </xdr:sp>
    <xdr:clientData/>
  </xdr:twoCellAnchor>
  <xdr:oneCellAnchor>
    <xdr:from>
      <xdr:col>4</xdr:col>
      <xdr:colOff>88900</xdr:colOff>
      <xdr:row>36</xdr:row>
      <xdr:rowOff>162838</xdr:rowOff>
    </xdr:from>
    <xdr:ext cx="736600" cy="259045"/>
    <xdr:sp macro="" textlink="">
      <xdr:nvSpPr>
        <xdr:cNvPr id="137" name="テキスト ボックス 136"/>
        <xdr:cNvSpPr txBox="1"/>
      </xdr:nvSpPr>
      <xdr:spPr>
        <a:xfrm>
          <a:off x="4622800" y="711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6,242</a:t>
          </a:r>
          <a:endParaRPr kumimoji="1" lang="ja-JP" altLang="en-US" sz="1000" b="1">
            <a:solidFill>
              <a:srgbClr val="FF0000"/>
            </a:solidFill>
            <a:latin typeface="ＭＳ Ｐゴシック"/>
          </a:endParaRPr>
        </a:p>
      </xdr:txBody>
    </xdr:sp>
    <xdr:clientData/>
  </xdr:oneCellAnchor>
  <xdr:twoCellAnchor>
    <xdr:from>
      <xdr:col>3</xdr:col>
      <xdr:colOff>857250</xdr:colOff>
      <xdr:row>35</xdr:row>
      <xdr:rowOff>247650</xdr:rowOff>
    </xdr:from>
    <xdr:to>
      <xdr:col>3</xdr:col>
      <xdr:colOff>952500</xdr:colOff>
      <xdr:row>36</xdr:row>
      <xdr:rowOff>9525</xdr:rowOff>
    </xdr:to>
    <xdr:sp macro="" textlink="">
      <xdr:nvSpPr>
        <xdr:cNvPr id="138" name="円/楕円 137"/>
        <xdr:cNvSpPr>
          <a:spLocks noChangeArrowheads="1"/>
        </xdr:cNvSpPr>
      </xdr:nvSpPr>
      <xdr:spPr bwMode="auto">
        <a:xfrm>
          <a:off x="4257675" y="6858000"/>
          <a:ext cx="95250" cy="104775"/>
        </a:xfrm>
        <a:prstGeom prst="ellipse">
          <a:avLst/>
        </a:prstGeom>
        <a:solidFill>
          <a:srgbClr val="FF0000"/>
        </a:solidFill>
        <a:ln w="9525" algn="ctr">
          <a:solidFill>
            <a:srgbClr val="FF0000"/>
          </a:solidFill>
          <a:round/>
          <a:headEnd/>
          <a:tailEnd/>
        </a:ln>
      </xdr:spPr>
    </xdr:sp>
    <xdr:clientData/>
  </xdr:twoCellAnchor>
  <xdr:oneCellAnchor>
    <xdr:from>
      <xdr:col>3</xdr:col>
      <xdr:colOff>523875</xdr:colOff>
      <xdr:row>35</xdr:row>
      <xdr:rowOff>336149</xdr:rowOff>
    </xdr:from>
    <xdr:ext cx="762000" cy="259045"/>
    <xdr:sp macro="" textlink="">
      <xdr:nvSpPr>
        <xdr:cNvPr id="139" name="テキスト ボックス 138"/>
        <xdr:cNvSpPr txBox="1"/>
      </xdr:nvSpPr>
      <xdr:spPr>
        <a:xfrm>
          <a:off x="3924300" y="694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11,435</a:t>
          </a:r>
          <a:endParaRPr kumimoji="1" lang="ja-JP" altLang="en-US" sz="1000" b="1">
            <a:solidFill>
              <a:srgbClr val="FF0000"/>
            </a:solidFill>
            <a:latin typeface="ＭＳ Ｐゴシック"/>
          </a:endParaRPr>
        </a:p>
      </xdr:txBody>
    </xdr:sp>
    <xdr:clientData/>
  </xdr:oneCellAnchor>
  <xdr:twoCellAnchor>
    <xdr:from>
      <xdr:col>3</xdr:col>
      <xdr:colOff>152400</xdr:colOff>
      <xdr:row>35</xdr:row>
      <xdr:rowOff>238125</xdr:rowOff>
    </xdr:from>
    <xdr:to>
      <xdr:col>3</xdr:col>
      <xdr:colOff>257175</xdr:colOff>
      <xdr:row>35</xdr:row>
      <xdr:rowOff>342900</xdr:rowOff>
    </xdr:to>
    <xdr:sp macro="" textlink="">
      <xdr:nvSpPr>
        <xdr:cNvPr id="140" name="円/楕円 139"/>
        <xdr:cNvSpPr>
          <a:spLocks noChangeArrowheads="1"/>
        </xdr:cNvSpPr>
      </xdr:nvSpPr>
      <xdr:spPr bwMode="auto">
        <a:xfrm>
          <a:off x="3552825" y="684847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958850</xdr:colOff>
      <xdr:row>35</xdr:row>
      <xdr:rowOff>323283</xdr:rowOff>
    </xdr:from>
    <xdr:ext cx="762000" cy="259045"/>
    <xdr:sp macro="" textlink="">
      <xdr:nvSpPr>
        <xdr:cNvPr id="141" name="テキスト ボックス 140"/>
        <xdr:cNvSpPr txBox="1"/>
      </xdr:nvSpPr>
      <xdr:spPr>
        <a:xfrm>
          <a:off x="3225800" y="69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11,829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219075</xdr:rowOff>
    </xdr:from>
    <xdr:to>
      <xdr:col>2</xdr:col>
      <xdr:colOff>695325</xdr:colOff>
      <xdr:row>35</xdr:row>
      <xdr:rowOff>323850</xdr:rowOff>
    </xdr:to>
    <xdr:sp macro="" textlink="">
      <xdr:nvSpPr>
        <xdr:cNvPr id="142" name="円/楕円 141"/>
        <xdr:cNvSpPr>
          <a:spLocks noChangeArrowheads="1"/>
        </xdr:cNvSpPr>
      </xdr:nvSpPr>
      <xdr:spPr bwMode="auto">
        <a:xfrm>
          <a:off x="2857500" y="6829425"/>
          <a:ext cx="104775" cy="104775"/>
        </a:xfrm>
        <a:prstGeom prst="ellipse">
          <a:avLst/>
        </a:prstGeom>
        <a:solidFill>
          <a:srgbClr val="FF0000"/>
        </a:solidFill>
        <a:ln w="9525" algn="ctr">
          <a:solidFill>
            <a:srgbClr val="FF0000"/>
          </a:solidFill>
          <a:round/>
          <a:headEnd/>
          <a:tailEnd/>
        </a:ln>
      </xdr:spPr>
    </xdr:sp>
    <xdr:clientData/>
  </xdr:twoCellAnchor>
  <xdr:oneCellAnchor>
    <xdr:from>
      <xdr:col>2</xdr:col>
      <xdr:colOff>260350</xdr:colOff>
      <xdr:row>35</xdr:row>
      <xdr:rowOff>305877</xdr:rowOff>
    </xdr:from>
    <xdr:ext cx="762000" cy="259045"/>
    <xdr:sp macro="" textlink="">
      <xdr:nvSpPr>
        <xdr:cNvPr id="143" name="テキスト ボックス 142"/>
        <xdr:cNvSpPr txBox="1"/>
      </xdr:nvSpPr>
      <xdr:spPr>
        <a:xfrm>
          <a:off x="2527300" y="69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34,869
34,688
16.27
10,718,482
10,334,508
194,978
6,719,933
8,195,306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83,479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11037</xdr:rowOff>
    </xdr:from>
    <xdr:ext cx="531299" cy="259045"/>
    <xdr:sp macro="" textlink="">
      <xdr:nvSpPr>
        <xdr:cNvPr id="42" name="テキスト ボックス 41"/>
        <xdr:cNvSpPr txBox="1"/>
      </xdr:nvSpPr>
      <xdr:spPr>
        <a:xfrm>
          <a:off x="230701" y="6869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144387</xdr:rowOff>
    </xdr:from>
    <xdr:ext cx="531299" cy="259045"/>
    <xdr:sp macro="" textlink="">
      <xdr:nvSpPr>
        <xdr:cNvPr id="44" name="テキスト ボックス 43"/>
        <xdr:cNvSpPr txBox="1"/>
      </xdr:nvSpPr>
      <xdr:spPr>
        <a:xfrm>
          <a:off x="230701" y="6488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106287</xdr:rowOff>
    </xdr:from>
    <xdr:ext cx="531299" cy="259045"/>
    <xdr:sp macro="" textlink="">
      <xdr:nvSpPr>
        <xdr:cNvPr id="46" name="テキスト ボックス 45"/>
        <xdr:cNvSpPr txBox="1"/>
      </xdr:nvSpPr>
      <xdr:spPr>
        <a:xfrm>
          <a:off x="230701" y="610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68187</xdr:rowOff>
    </xdr:from>
    <xdr:ext cx="531299" cy="259045"/>
    <xdr:sp macro="" textlink="">
      <xdr:nvSpPr>
        <xdr:cNvPr id="48" name="テキスト ボックス 47"/>
        <xdr:cNvSpPr txBox="1"/>
      </xdr:nvSpPr>
      <xdr:spPr>
        <a:xfrm>
          <a:off x="230701" y="572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30087</xdr:rowOff>
    </xdr:from>
    <xdr:ext cx="595419" cy="259045"/>
    <xdr:sp macro="" textlink="">
      <xdr:nvSpPr>
        <xdr:cNvPr id="50" name="テキスト ボックス 49"/>
        <xdr:cNvSpPr txBox="1"/>
      </xdr:nvSpPr>
      <xdr:spPr>
        <a:xfrm>
          <a:off x="166581" y="5345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163437</xdr:rowOff>
    </xdr:from>
    <xdr:ext cx="595419" cy="259045"/>
    <xdr:sp macro="" textlink="">
      <xdr:nvSpPr>
        <xdr:cNvPr id="52" name="テキスト ボックス 51"/>
        <xdr:cNvSpPr txBox="1"/>
      </xdr:nvSpPr>
      <xdr:spPr>
        <a:xfrm>
          <a:off x="166581" y="4964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26</xdr:row>
      <xdr:rowOff>125337</xdr:rowOff>
    </xdr:from>
    <xdr:ext cx="595419" cy="259045"/>
    <xdr:sp macro="" textlink="">
      <xdr:nvSpPr>
        <xdr:cNvPr id="54" name="テキスト ボックス 53"/>
        <xdr:cNvSpPr txBox="1"/>
      </xdr:nvSpPr>
      <xdr:spPr>
        <a:xfrm>
          <a:off x="166581" y="4583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31</xdr:row>
      <xdr:rowOff>72015</xdr:rowOff>
    </xdr:from>
    <xdr:to>
      <xdr:col>6</xdr:col>
      <xdr:colOff>510540</xdr:colOff>
      <xdr:row>39</xdr:row>
      <xdr:rowOff>136576</xdr:rowOff>
    </xdr:to>
    <xdr:cxnSp macro="">
      <xdr:nvCxnSpPr>
        <xdr:cNvPr id="56" name="直線コネクタ 55"/>
        <xdr:cNvCxnSpPr/>
      </xdr:nvCxnSpPr>
      <xdr:spPr>
        <a:xfrm flipV="1">
          <a:off x="4633595" y="5386965"/>
          <a:ext cx="1270" cy="143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39663</xdr:rowOff>
    </xdr:from>
    <xdr:ext cx="534377" cy="259045"/>
    <xdr:sp macro="" textlink="">
      <xdr:nvSpPr>
        <xdr:cNvPr id="57" name="人件費最小値テキスト"/>
        <xdr:cNvSpPr txBox="1"/>
      </xdr:nvSpPr>
      <xdr:spPr>
        <a:xfrm>
          <a:off x="4686300" y="672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35,164</a:t>
          </a:r>
          <a:endParaRPr kumimoji="1" lang="ja-JP" altLang="en-US" sz="1000" b="1">
            <a:latin typeface="ＭＳ Ｐゴシック"/>
          </a:endParaRPr>
        </a:p>
      </xdr:txBody>
    </xdr:sp>
    <xdr:clientData/>
  </xdr:oneCellAnchor>
  <xdr:twoCellAnchor>
    <xdr:from>
      <xdr:col>6</xdr:col>
      <xdr:colOff>422275</xdr:colOff>
      <xdr:row>39</xdr:row>
      <xdr:rowOff>136576</xdr:rowOff>
    </xdr:from>
    <xdr:to>
      <xdr:col>6</xdr:col>
      <xdr:colOff>600075</xdr:colOff>
      <xdr:row>39</xdr:row>
      <xdr:rowOff>136576</xdr:rowOff>
    </xdr:to>
    <xdr:cxnSp macro="">
      <xdr:nvCxnSpPr>
        <xdr:cNvPr id="58" name="直線コネクタ 57"/>
        <xdr:cNvCxnSpPr/>
      </xdr:nvCxnSpPr>
      <xdr:spPr>
        <a:xfrm>
          <a:off x="4546600" y="682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85976</xdr:rowOff>
    </xdr:from>
    <xdr:ext cx="599010" cy="259045"/>
    <xdr:sp macro="" textlink="">
      <xdr:nvSpPr>
        <xdr:cNvPr id="59" name="人件費最大値テキスト"/>
        <xdr:cNvSpPr txBox="1"/>
      </xdr:nvSpPr>
      <xdr:spPr>
        <a:xfrm>
          <a:off x="4686300" y="5058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110,553</a:t>
          </a:r>
          <a:endParaRPr kumimoji="1" lang="ja-JP" altLang="en-US" sz="1000" b="1">
            <a:latin typeface="ＭＳ Ｐゴシック"/>
          </a:endParaRPr>
        </a:p>
      </xdr:txBody>
    </xdr:sp>
    <xdr:clientData/>
  </xdr:oneCellAnchor>
  <xdr:twoCellAnchor>
    <xdr:from>
      <xdr:col>6</xdr:col>
      <xdr:colOff>422275</xdr:colOff>
      <xdr:row>31</xdr:row>
      <xdr:rowOff>72015</xdr:rowOff>
    </xdr:from>
    <xdr:to>
      <xdr:col>6</xdr:col>
      <xdr:colOff>600075</xdr:colOff>
      <xdr:row>31</xdr:row>
      <xdr:rowOff>72015</xdr:rowOff>
    </xdr:to>
    <xdr:cxnSp macro="">
      <xdr:nvCxnSpPr>
        <xdr:cNvPr id="60" name="直線コネクタ 59"/>
        <xdr:cNvCxnSpPr/>
      </xdr:nvCxnSpPr>
      <xdr:spPr>
        <a:xfrm>
          <a:off x="4546600" y="538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64967</xdr:rowOff>
    </xdr:from>
    <xdr:to>
      <xdr:col>6</xdr:col>
      <xdr:colOff>511175</xdr:colOff>
      <xdr:row>37</xdr:row>
      <xdr:rowOff>111392</xdr:rowOff>
    </xdr:to>
    <xdr:cxnSp macro="">
      <xdr:nvCxnSpPr>
        <xdr:cNvPr id="61" name="直線コネクタ 60"/>
        <xdr:cNvCxnSpPr/>
      </xdr:nvCxnSpPr>
      <xdr:spPr>
        <a:xfrm>
          <a:off x="3797300" y="6408617"/>
          <a:ext cx="838200" cy="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137777</xdr:rowOff>
    </xdr:from>
    <xdr:ext cx="534377" cy="259045"/>
    <xdr:sp macro="" textlink="">
      <xdr:nvSpPr>
        <xdr:cNvPr id="62" name="人件費平均値テキスト"/>
        <xdr:cNvSpPr txBox="1"/>
      </xdr:nvSpPr>
      <xdr:spPr>
        <a:xfrm>
          <a:off x="4686300" y="6138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44190</xdr:rowOff>
    </xdr:from>
    <xdr:to>
      <xdr:col>6</xdr:col>
      <xdr:colOff>561975</xdr:colOff>
      <xdr:row>37</xdr:row>
      <xdr:rowOff>145790</xdr:rowOff>
    </xdr:to>
    <xdr:sp macro="" textlink="">
      <xdr:nvSpPr>
        <xdr:cNvPr id="63" name="フローチャート : 判断 62"/>
        <xdr:cNvSpPr/>
      </xdr:nvSpPr>
      <xdr:spPr>
        <a:xfrm>
          <a:off x="45847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64967</xdr:rowOff>
    </xdr:from>
    <xdr:to>
      <xdr:col>5</xdr:col>
      <xdr:colOff>358775</xdr:colOff>
      <xdr:row>37</xdr:row>
      <xdr:rowOff>120174</xdr:rowOff>
    </xdr:to>
    <xdr:cxnSp macro="">
      <xdr:nvCxnSpPr>
        <xdr:cNvPr id="64" name="直線コネクタ 63"/>
        <xdr:cNvCxnSpPr/>
      </xdr:nvCxnSpPr>
      <xdr:spPr>
        <a:xfrm flipV="1">
          <a:off x="2908300" y="6408617"/>
          <a:ext cx="889000" cy="5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140087</xdr:rowOff>
    </xdr:from>
    <xdr:to>
      <xdr:col>5</xdr:col>
      <xdr:colOff>409575</xdr:colOff>
      <xdr:row>37</xdr:row>
      <xdr:rowOff>70237</xdr:rowOff>
    </xdr:to>
    <xdr:sp macro="" textlink="">
      <xdr:nvSpPr>
        <xdr:cNvPr id="65" name="フローチャート : 判断 64"/>
        <xdr:cNvSpPr/>
      </xdr:nvSpPr>
      <xdr:spPr>
        <a:xfrm>
          <a:off x="3746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34</xdr:row>
      <xdr:rowOff>157474</xdr:rowOff>
    </xdr:from>
    <xdr:ext cx="534377" cy="259045"/>
    <xdr:sp macro="" textlink="">
      <xdr:nvSpPr>
        <xdr:cNvPr id="66" name="テキスト ボックス 65"/>
        <xdr:cNvSpPr txBox="1"/>
      </xdr:nvSpPr>
      <xdr:spPr>
        <a:xfrm>
          <a:off x="3530111" y="598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120174</xdr:rowOff>
    </xdr:from>
    <xdr:to>
      <xdr:col>4</xdr:col>
      <xdr:colOff>155575</xdr:colOff>
      <xdr:row>37</xdr:row>
      <xdr:rowOff>126003</xdr:rowOff>
    </xdr:to>
    <xdr:cxnSp macro="">
      <xdr:nvCxnSpPr>
        <xdr:cNvPr id="67" name="直線コネクタ 66"/>
        <xdr:cNvCxnSpPr/>
      </xdr:nvCxnSpPr>
      <xdr:spPr>
        <a:xfrm flipV="1">
          <a:off x="2019300" y="6463824"/>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151022</xdr:rowOff>
    </xdr:from>
    <xdr:to>
      <xdr:col>4</xdr:col>
      <xdr:colOff>206375</xdr:colOff>
      <xdr:row>37</xdr:row>
      <xdr:rowOff>81172</xdr:rowOff>
    </xdr:to>
    <xdr:sp macro="" textlink="">
      <xdr:nvSpPr>
        <xdr:cNvPr id="68" name="フローチャート : 判断 67"/>
        <xdr:cNvSpPr/>
      </xdr:nvSpPr>
      <xdr:spPr>
        <a:xfrm>
          <a:off x="2857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34</xdr:row>
      <xdr:rowOff>168409</xdr:rowOff>
    </xdr:from>
    <xdr:ext cx="534377" cy="259045"/>
    <xdr:sp macro="" textlink="">
      <xdr:nvSpPr>
        <xdr:cNvPr id="69" name="テキスト ボックス 68"/>
        <xdr:cNvSpPr txBox="1"/>
      </xdr:nvSpPr>
      <xdr:spPr>
        <a:xfrm>
          <a:off x="2641111" y="599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47689</xdr:rowOff>
    </xdr:from>
    <xdr:to>
      <xdr:col>2</xdr:col>
      <xdr:colOff>638175</xdr:colOff>
      <xdr:row>37</xdr:row>
      <xdr:rowOff>126003</xdr:rowOff>
    </xdr:to>
    <xdr:cxnSp macro="">
      <xdr:nvCxnSpPr>
        <xdr:cNvPr id="70" name="直線コネクタ 69"/>
        <xdr:cNvCxnSpPr/>
      </xdr:nvCxnSpPr>
      <xdr:spPr>
        <a:xfrm>
          <a:off x="1130300" y="6391339"/>
          <a:ext cx="889000" cy="7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132067</xdr:rowOff>
    </xdr:from>
    <xdr:to>
      <xdr:col>3</xdr:col>
      <xdr:colOff>3175</xdr:colOff>
      <xdr:row>37</xdr:row>
      <xdr:rowOff>62217</xdr:rowOff>
    </xdr:to>
    <xdr:sp macro="" textlink="">
      <xdr:nvSpPr>
        <xdr:cNvPr id="71" name="フローチャート : 判断 70"/>
        <xdr:cNvSpPr/>
      </xdr:nvSpPr>
      <xdr:spPr>
        <a:xfrm>
          <a:off x="1968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34</xdr:row>
      <xdr:rowOff>149454</xdr:rowOff>
    </xdr:from>
    <xdr:ext cx="534377" cy="259045"/>
    <xdr:sp macro="" textlink="">
      <xdr:nvSpPr>
        <xdr:cNvPr id="72" name="テキスト ボックス 71"/>
        <xdr:cNvSpPr txBox="1"/>
      </xdr:nvSpPr>
      <xdr:spPr>
        <a:xfrm>
          <a:off x="1752111" y="597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107112</xdr:rowOff>
    </xdr:from>
    <xdr:to>
      <xdr:col>1</xdr:col>
      <xdr:colOff>485775</xdr:colOff>
      <xdr:row>37</xdr:row>
      <xdr:rowOff>37262</xdr:rowOff>
    </xdr:to>
    <xdr:sp macro="" textlink="">
      <xdr:nvSpPr>
        <xdr:cNvPr id="73" name="フローチャート : 判断 72"/>
        <xdr:cNvSpPr/>
      </xdr:nvSpPr>
      <xdr:spPr>
        <a:xfrm>
          <a:off x="1079500" y="62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34</xdr:row>
      <xdr:rowOff>124499</xdr:rowOff>
    </xdr:from>
    <xdr:ext cx="534377" cy="259045"/>
    <xdr:sp macro="" textlink="">
      <xdr:nvSpPr>
        <xdr:cNvPr id="74" name="テキスト ボックス 73"/>
        <xdr:cNvSpPr txBox="1"/>
      </xdr:nvSpPr>
      <xdr:spPr>
        <a:xfrm>
          <a:off x="863111" y="595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60592</xdr:rowOff>
    </xdr:from>
    <xdr:to>
      <xdr:col>6</xdr:col>
      <xdr:colOff>561975</xdr:colOff>
      <xdr:row>37</xdr:row>
      <xdr:rowOff>162192</xdr:rowOff>
    </xdr:to>
    <xdr:sp macro="" textlink="">
      <xdr:nvSpPr>
        <xdr:cNvPr id="80" name="円/楕円 79"/>
        <xdr:cNvSpPr/>
      </xdr:nvSpPr>
      <xdr:spPr>
        <a:xfrm>
          <a:off x="4584700" y="64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109729</xdr:rowOff>
    </xdr:from>
    <xdr:ext cx="534377" cy="259045"/>
    <xdr:sp macro="" textlink="">
      <xdr:nvSpPr>
        <xdr:cNvPr id="81" name="人件費該当値テキスト"/>
        <xdr:cNvSpPr txBox="1"/>
      </xdr:nvSpPr>
      <xdr:spPr>
        <a:xfrm>
          <a:off x="4686300" y="628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54,486</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14167</xdr:rowOff>
    </xdr:from>
    <xdr:to>
      <xdr:col>5</xdr:col>
      <xdr:colOff>409575</xdr:colOff>
      <xdr:row>37</xdr:row>
      <xdr:rowOff>115767</xdr:rowOff>
    </xdr:to>
    <xdr:sp macro="" textlink="">
      <xdr:nvSpPr>
        <xdr:cNvPr id="82" name="円/楕円 81"/>
        <xdr:cNvSpPr/>
      </xdr:nvSpPr>
      <xdr:spPr>
        <a:xfrm>
          <a:off x="3746500" y="635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37</xdr:row>
      <xdr:rowOff>6154</xdr:rowOff>
    </xdr:from>
    <xdr:ext cx="534377" cy="259045"/>
    <xdr:sp macro="" textlink="">
      <xdr:nvSpPr>
        <xdr:cNvPr id="83" name="テキスト ボックス 82"/>
        <xdr:cNvSpPr txBox="1"/>
      </xdr:nvSpPr>
      <xdr:spPr>
        <a:xfrm>
          <a:off x="3530111" y="634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56,923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69374</xdr:rowOff>
    </xdr:from>
    <xdr:to>
      <xdr:col>4</xdr:col>
      <xdr:colOff>206375</xdr:colOff>
      <xdr:row>37</xdr:row>
      <xdr:rowOff>170974</xdr:rowOff>
    </xdr:to>
    <xdr:sp macro="" textlink="">
      <xdr:nvSpPr>
        <xdr:cNvPr id="84" name="円/楕円 83"/>
        <xdr:cNvSpPr/>
      </xdr:nvSpPr>
      <xdr:spPr>
        <a:xfrm>
          <a:off x="2857500" y="64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37</xdr:row>
      <xdr:rowOff>57935</xdr:rowOff>
    </xdr:from>
    <xdr:ext cx="534377" cy="259045"/>
    <xdr:sp macro="" textlink="">
      <xdr:nvSpPr>
        <xdr:cNvPr id="85" name="テキスト ボックス 84"/>
        <xdr:cNvSpPr txBox="1"/>
      </xdr:nvSpPr>
      <xdr:spPr>
        <a:xfrm>
          <a:off x="2641111" y="64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54,025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75203</xdr:rowOff>
    </xdr:from>
    <xdr:to>
      <xdr:col>3</xdr:col>
      <xdr:colOff>3175</xdr:colOff>
      <xdr:row>38</xdr:row>
      <xdr:rowOff>5353</xdr:rowOff>
    </xdr:to>
    <xdr:sp macro="" textlink="">
      <xdr:nvSpPr>
        <xdr:cNvPr id="86" name="円/楕円 85"/>
        <xdr:cNvSpPr/>
      </xdr:nvSpPr>
      <xdr:spPr>
        <a:xfrm>
          <a:off x="1968500" y="641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37</xdr:row>
      <xdr:rowOff>67190</xdr:rowOff>
    </xdr:from>
    <xdr:ext cx="534377" cy="259045"/>
    <xdr:sp macro="" textlink="">
      <xdr:nvSpPr>
        <xdr:cNvPr id="87" name="テキスト ボックス 86"/>
        <xdr:cNvSpPr txBox="1"/>
      </xdr:nvSpPr>
      <xdr:spPr>
        <a:xfrm>
          <a:off x="1752111" y="641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53,719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168339</xdr:rowOff>
    </xdr:from>
    <xdr:to>
      <xdr:col>1</xdr:col>
      <xdr:colOff>485775</xdr:colOff>
      <xdr:row>37</xdr:row>
      <xdr:rowOff>98489</xdr:rowOff>
    </xdr:to>
    <xdr:sp macro="" textlink="">
      <xdr:nvSpPr>
        <xdr:cNvPr id="88" name="円/楕円 87"/>
        <xdr:cNvSpPr/>
      </xdr:nvSpPr>
      <xdr:spPr>
        <a:xfrm>
          <a:off x="1079500" y="63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36</xdr:row>
      <xdr:rowOff>156900</xdr:rowOff>
    </xdr:from>
    <xdr:ext cx="534377" cy="259045"/>
    <xdr:sp macro="" textlink="">
      <xdr:nvSpPr>
        <xdr:cNvPr id="89" name="テキスト ボックス 88"/>
        <xdr:cNvSpPr txBox="1"/>
      </xdr:nvSpPr>
      <xdr:spPr>
        <a:xfrm>
          <a:off x="863111" y="63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61,405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11037</xdr:rowOff>
    </xdr:from>
    <xdr:ext cx="248786" cy="259045"/>
    <xdr:sp macro="" textlink="">
      <xdr:nvSpPr>
        <xdr:cNvPr id="100" name="テキスト ボックス 99"/>
        <xdr:cNvSpPr txBox="1"/>
      </xdr:nvSpPr>
      <xdr:spPr>
        <a:xfrm>
          <a:off x="513214" y="10298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23939</xdr:rowOff>
    </xdr:from>
    <xdr:ext cx="531299" cy="259045"/>
    <xdr:sp macro="" textlink="">
      <xdr:nvSpPr>
        <xdr:cNvPr id="102" name="テキスト ボックス 101"/>
        <xdr:cNvSpPr txBox="1"/>
      </xdr:nvSpPr>
      <xdr:spPr>
        <a:xfrm>
          <a:off x="230701" y="99680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43694</xdr:rowOff>
    </xdr:from>
    <xdr:ext cx="531299" cy="259045"/>
    <xdr:sp macro="" textlink="">
      <xdr:nvSpPr>
        <xdr:cNvPr id="104" name="テキスト ボックス 103"/>
        <xdr:cNvSpPr txBox="1"/>
      </xdr:nvSpPr>
      <xdr:spPr>
        <a:xfrm>
          <a:off x="230701" y="96448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53170</xdr:rowOff>
    </xdr:from>
    <xdr:ext cx="531299" cy="259045"/>
    <xdr:sp macro="" textlink="">
      <xdr:nvSpPr>
        <xdr:cNvPr id="106" name="テキスト ボックス 105"/>
        <xdr:cNvSpPr txBox="1"/>
      </xdr:nvSpPr>
      <xdr:spPr>
        <a:xfrm>
          <a:off x="230701" y="93114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76352</xdr:rowOff>
    </xdr:from>
    <xdr:ext cx="531299" cy="259045"/>
    <xdr:sp macro="" textlink="">
      <xdr:nvSpPr>
        <xdr:cNvPr id="108" name="テキスト ボックス 107"/>
        <xdr:cNvSpPr txBox="1"/>
      </xdr:nvSpPr>
      <xdr:spPr>
        <a:xfrm>
          <a:off x="230701" y="8991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85828</xdr:rowOff>
    </xdr:from>
    <xdr:ext cx="595419" cy="259045"/>
    <xdr:sp macro="" textlink="">
      <xdr:nvSpPr>
        <xdr:cNvPr id="110" name="テキスト ボックス 109"/>
        <xdr:cNvSpPr txBox="1"/>
      </xdr:nvSpPr>
      <xdr:spPr>
        <a:xfrm>
          <a:off x="166581" y="8658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105583</xdr:rowOff>
    </xdr:from>
    <xdr:ext cx="595419" cy="259045"/>
    <xdr:sp macro="" textlink="">
      <xdr:nvSpPr>
        <xdr:cNvPr id="112" name="テキスト ボックス 111"/>
        <xdr:cNvSpPr txBox="1"/>
      </xdr:nvSpPr>
      <xdr:spPr>
        <a:xfrm>
          <a:off x="166581" y="83351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46</xdr:row>
      <xdr:rowOff>125337</xdr:rowOff>
    </xdr:from>
    <xdr:ext cx="595419" cy="259045"/>
    <xdr:sp macro="" textlink="">
      <xdr:nvSpPr>
        <xdr:cNvPr id="114" name="テキスト ボックス 113"/>
        <xdr:cNvSpPr txBox="1"/>
      </xdr:nvSpPr>
      <xdr:spPr>
        <a:xfrm>
          <a:off x="166581" y="8012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153236</xdr:rowOff>
    </xdr:from>
    <xdr:to>
      <xdr:col>6</xdr:col>
      <xdr:colOff>510540</xdr:colOff>
      <xdr:row>58</xdr:row>
      <xdr:rowOff>55608</xdr:rowOff>
    </xdr:to>
    <xdr:cxnSp macro="">
      <xdr:nvCxnSpPr>
        <xdr:cNvPr id="116" name="直線コネクタ 115"/>
        <xdr:cNvCxnSpPr/>
      </xdr:nvCxnSpPr>
      <xdr:spPr>
        <a:xfrm flipV="1">
          <a:off x="4633595" y="8725736"/>
          <a:ext cx="1270" cy="1273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130145</xdr:rowOff>
    </xdr:from>
    <xdr:ext cx="534377" cy="259045"/>
    <xdr:sp macro="" textlink="">
      <xdr:nvSpPr>
        <xdr:cNvPr id="117" name="物件費最小値テキスト"/>
        <xdr:cNvSpPr txBox="1"/>
      </xdr:nvSpPr>
      <xdr:spPr>
        <a:xfrm>
          <a:off x="4686300" y="99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33,150</a:t>
          </a:r>
          <a:endParaRPr kumimoji="1" lang="ja-JP" altLang="en-US" sz="1000" b="1">
            <a:latin typeface="ＭＳ Ｐゴシック"/>
          </a:endParaRPr>
        </a:p>
      </xdr:txBody>
    </xdr:sp>
    <xdr:clientData/>
  </xdr:oneCellAnchor>
  <xdr:twoCellAnchor>
    <xdr:from>
      <xdr:col>6</xdr:col>
      <xdr:colOff>422275</xdr:colOff>
      <xdr:row>58</xdr:row>
      <xdr:rowOff>55608</xdr:rowOff>
    </xdr:from>
    <xdr:to>
      <xdr:col>6</xdr:col>
      <xdr:colOff>600075</xdr:colOff>
      <xdr:row>58</xdr:row>
      <xdr:rowOff>55608</xdr:rowOff>
    </xdr:to>
    <xdr:cxnSp macro="">
      <xdr:nvCxnSpPr>
        <xdr:cNvPr id="118" name="直線コネクタ 117"/>
        <xdr:cNvCxnSpPr/>
      </xdr:nvCxnSpPr>
      <xdr:spPr>
        <a:xfrm>
          <a:off x="4546600" y="999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167197</xdr:rowOff>
    </xdr:from>
    <xdr:ext cx="599010" cy="259045"/>
    <xdr:sp macro="" textlink="">
      <xdr:nvSpPr>
        <xdr:cNvPr id="119" name="物件費最大値テキスト"/>
        <xdr:cNvSpPr txBox="1"/>
      </xdr:nvSpPr>
      <xdr:spPr>
        <a:xfrm>
          <a:off x="4686300" y="839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111,171</a:t>
          </a:r>
          <a:endParaRPr kumimoji="1" lang="ja-JP" altLang="en-US" sz="1000" b="1">
            <a:latin typeface="ＭＳ Ｐゴシック"/>
          </a:endParaRPr>
        </a:p>
      </xdr:txBody>
    </xdr:sp>
    <xdr:clientData/>
  </xdr:oneCellAnchor>
  <xdr:twoCellAnchor>
    <xdr:from>
      <xdr:col>6</xdr:col>
      <xdr:colOff>422275</xdr:colOff>
      <xdr:row>50</xdr:row>
      <xdr:rowOff>153236</xdr:rowOff>
    </xdr:from>
    <xdr:to>
      <xdr:col>6</xdr:col>
      <xdr:colOff>600075</xdr:colOff>
      <xdr:row>50</xdr:row>
      <xdr:rowOff>153236</xdr:rowOff>
    </xdr:to>
    <xdr:cxnSp macro="">
      <xdr:nvCxnSpPr>
        <xdr:cNvPr id="120" name="直線コネクタ 119"/>
        <xdr:cNvCxnSpPr/>
      </xdr:nvCxnSpPr>
      <xdr:spPr>
        <a:xfrm>
          <a:off x="4546600" y="872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157433</xdr:rowOff>
    </xdr:from>
    <xdr:to>
      <xdr:col>6</xdr:col>
      <xdr:colOff>511175</xdr:colOff>
      <xdr:row>56</xdr:row>
      <xdr:rowOff>32895</xdr:rowOff>
    </xdr:to>
    <xdr:cxnSp macro="">
      <xdr:nvCxnSpPr>
        <xdr:cNvPr id="121" name="直線コネクタ 120"/>
        <xdr:cNvCxnSpPr/>
      </xdr:nvCxnSpPr>
      <xdr:spPr>
        <a:xfrm>
          <a:off x="3797300" y="9415733"/>
          <a:ext cx="838200" cy="2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57720</xdr:rowOff>
    </xdr:from>
    <xdr:ext cx="534377" cy="259045"/>
    <xdr:sp macro="" textlink="">
      <xdr:nvSpPr>
        <xdr:cNvPr id="122" name="物件費平均値テキスト"/>
        <xdr:cNvSpPr txBox="1"/>
      </xdr:nvSpPr>
      <xdr:spPr>
        <a:xfrm>
          <a:off x="4686300" y="9487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12009</xdr:rowOff>
    </xdr:from>
    <xdr:to>
      <xdr:col>6</xdr:col>
      <xdr:colOff>561975</xdr:colOff>
      <xdr:row>56</xdr:row>
      <xdr:rowOff>113609</xdr:rowOff>
    </xdr:to>
    <xdr:sp macro="" textlink="">
      <xdr:nvSpPr>
        <xdr:cNvPr id="123" name="フローチャート : 判断 122"/>
        <xdr:cNvSpPr/>
      </xdr:nvSpPr>
      <xdr:spPr>
        <a:xfrm>
          <a:off x="4584700" y="9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54</xdr:row>
      <xdr:rowOff>157433</xdr:rowOff>
    </xdr:from>
    <xdr:to>
      <xdr:col>5</xdr:col>
      <xdr:colOff>358775</xdr:colOff>
      <xdr:row>55</xdr:row>
      <xdr:rowOff>122310</xdr:rowOff>
    </xdr:to>
    <xdr:cxnSp macro="">
      <xdr:nvCxnSpPr>
        <xdr:cNvPr id="124" name="直線コネクタ 123"/>
        <xdr:cNvCxnSpPr/>
      </xdr:nvCxnSpPr>
      <xdr:spPr>
        <a:xfrm flipV="1">
          <a:off x="2908300" y="9415733"/>
          <a:ext cx="889000" cy="13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167816</xdr:rowOff>
    </xdr:from>
    <xdr:to>
      <xdr:col>5</xdr:col>
      <xdr:colOff>409575</xdr:colOff>
      <xdr:row>56</xdr:row>
      <xdr:rowOff>97966</xdr:rowOff>
    </xdr:to>
    <xdr:sp macro="" textlink="">
      <xdr:nvSpPr>
        <xdr:cNvPr id="125" name="フローチャート : 判断 124"/>
        <xdr:cNvSpPr/>
      </xdr:nvSpPr>
      <xdr:spPr>
        <a:xfrm>
          <a:off x="3746500" y="9597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55</xdr:row>
      <xdr:rowOff>152951</xdr:rowOff>
    </xdr:from>
    <xdr:ext cx="534377" cy="259045"/>
    <xdr:sp macro="" textlink="">
      <xdr:nvSpPr>
        <xdr:cNvPr id="126" name="テキスト ボックス 125"/>
        <xdr:cNvSpPr txBox="1"/>
      </xdr:nvSpPr>
      <xdr:spPr>
        <a:xfrm>
          <a:off x="3530111" y="958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122310</xdr:rowOff>
    </xdr:from>
    <xdr:to>
      <xdr:col>4</xdr:col>
      <xdr:colOff>155575</xdr:colOff>
      <xdr:row>55</xdr:row>
      <xdr:rowOff>125739</xdr:rowOff>
    </xdr:to>
    <xdr:cxnSp macro="">
      <xdr:nvCxnSpPr>
        <xdr:cNvPr id="127" name="直線コネクタ 126"/>
        <xdr:cNvCxnSpPr/>
      </xdr:nvCxnSpPr>
      <xdr:spPr>
        <a:xfrm flipV="1">
          <a:off x="2019300" y="955206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45107</xdr:rowOff>
    </xdr:from>
    <xdr:to>
      <xdr:col>4</xdr:col>
      <xdr:colOff>206375</xdr:colOff>
      <xdr:row>56</xdr:row>
      <xdr:rowOff>146707</xdr:rowOff>
    </xdr:to>
    <xdr:sp macro="" textlink="">
      <xdr:nvSpPr>
        <xdr:cNvPr id="128" name="フローチャート : 判断 127"/>
        <xdr:cNvSpPr/>
      </xdr:nvSpPr>
      <xdr:spPr>
        <a:xfrm>
          <a:off x="2857500" y="964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56</xdr:row>
      <xdr:rowOff>33668</xdr:rowOff>
    </xdr:from>
    <xdr:ext cx="534377" cy="259045"/>
    <xdr:sp macro="" textlink="">
      <xdr:nvSpPr>
        <xdr:cNvPr id="129" name="テキスト ボックス 128"/>
        <xdr:cNvSpPr txBox="1"/>
      </xdr:nvSpPr>
      <xdr:spPr>
        <a:xfrm>
          <a:off x="2641111" y="963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125739</xdr:rowOff>
    </xdr:from>
    <xdr:to>
      <xdr:col>2</xdr:col>
      <xdr:colOff>638175</xdr:colOff>
      <xdr:row>56</xdr:row>
      <xdr:rowOff>57976</xdr:rowOff>
    </xdr:to>
    <xdr:cxnSp macro="">
      <xdr:nvCxnSpPr>
        <xdr:cNvPr id="130" name="直線コネクタ 129"/>
        <xdr:cNvCxnSpPr/>
      </xdr:nvCxnSpPr>
      <xdr:spPr>
        <a:xfrm flipV="1">
          <a:off x="1130300" y="9555489"/>
          <a:ext cx="889000" cy="10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56602</xdr:rowOff>
    </xdr:from>
    <xdr:to>
      <xdr:col>3</xdr:col>
      <xdr:colOff>3175</xdr:colOff>
      <xdr:row>56</xdr:row>
      <xdr:rowOff>158202</xdr:rowOff>
    </xdr:to>
    <xdr:sp macro="" textlink="">
      <xdr:nvSpPr>
        <xdr:cNvPr id="131" name="フローチャート : 判断 130"/>
        <xdr:cNvSpPr/>
      </xdr:nvSpPr>
      <xdr:spPr>
        <a:xfrm>
          <a:off x="1968500" y="965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56</xdr:row>
      <xdr:rowOff>48589</xdr:rowOff>
    </xdr:from>
    <xdr:ext cx="534377" cy="259045"/>
    <xdr:sp macro="" textlink="">
      <xdr:nvSpPr>
        <xdr:cNvPr id="132" name="テキスト ボックス 131"/>
        <xdr:cNvSpPr txBox="1"/>
      </xdr:nvSpPr>
      <xdr:spPr>
        <a:xfrm>
          <a:off x="1752111" y="964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20696</xdr:rowOff>
    </xdr:from>
    <xdr:to>
      <xdr:col>1</xdr:col>
      <xdr:colOff>485775</xdr:colOff>
      <xdr:row>56</xdr:row>
      <xdr:rowOff>122296</xdr:rowOff>
    </xdr:to>
    <xdr:sp macro="" textlink="">
      <xdr:nvSpPr>
        <xdr:cNvPr id="133" name="フローチャート : 判断 132"/>
        <xdr:cNvSpPr/>
      </xdr:nvSpPr>
      <xdr:spPr>
        <a:xfrm>
          <a:off x="1079500" y="96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56</xdr:row>
      <xdr:rowOff>5831</xdr:rowOff>
    </xdr:from>
    <xdr:ext cx="534377" cy="259045"/>
    <xdr:sp macro="" textlink="">
      <xdr:nvSpPr>
        <xdr:cNvPr id="134" name="テキスト ボックス 133"/>
        <xdr:cNvSpPr txBox="1"/>
      </xdr:nvSpPr>
      <xdr:spPr>
        <a:xfrm>
          <a:off x="863111" y="96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153545</xdr:rowOff>
    </xdr:from>
    <xdr:to>
      <xdr:col>6</xdr:col>
      <xdr:colOff>561975</xdr:colOff>
      <xdr:row>56</xdr:row>
      <xdr:rowOff>83695</xdr:rowOff>
    </xdr:to>
    <xdr:sp macro="" textlink="">
      <xdr:nvSpPr>
        <xdr:cNvPr id="140" name="円/楕円 139"/>
        <xdr:cNvSpPr/>
      </xdr:nvSpPr>
      <xdr:spPr>
        <a:xfrm>
          <a:off x="4584700" y="958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54</xdr:row>
      <xdr:rowOff>72256</xdr:rowOff>
    </xdr:from>
    <xdr:ext cx="534377" cy="259045"/>
    <xdr:sp macro="" textlink="">
      <xdr:nvSpPr>
        <xdr:cNvPr id="141" name="物件費該当値テキスト"/>
        <xdr:cNvSpPr txBox="1"/>
      </xdr:nvSpPr>
      <xdr:spPr>
        <a:xfrm>
          <a:off x="4686300" y="933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55,541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106633</xdr:rowOff>
    </xdr:from>
    <xdr:to>
      <xdr:col>5</xdr:col>
      <xdr:colOff>409575</xdr:colOff>
      <xdr:row>55</xdr:row>
      <xdr:rowOff>36783</xdr:rowOff>
    </xdr:to>
    <xdr:sp macro="" textlink="">
      <xdr:nvSpPr>
        <xdr:cNvPr id="142" name="円/楕円 141"/>
        <xdr:cNvSpPr/>
      </xdr:nvSpPr>
      <xdr:spPr>
        <a:xfrm>
          <a:off x="3746500" y="936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52</xdr:row>
      <xdr:rowOff>124020</xdr:rowOff>
    </xdr:from>
    <xdr:ext cx="534377" cy="259045"/>
    <xdr:sp macro="" textlink="">
      <xdr:nvSpPr>
        <xdr:cNvPr id="143" name="テキスト ボックス 142"/>
        <xdr:cNvSpPr txBox="1"/>
      </xdr:nvSpPr>
      <xdr:spPr>
        <a:xfrm>
          <a:off x="3530111" y="903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68,914</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71510</xdr:rowOff>
    </xdr:from>
    <xdr:to>
      <xdr:col>4</xdr:col>
      <xdr:colOff>206375</xdr:colOff>
      <xdr:row>56</xdr:row>
      <xdr:rowOff>1660</xdr:rowOff>
    </xdr:to>
    <xdr:sp macro="" textlink="">
      <xdr:nvSpPr>
        <xdr:cNvPr id="144" name="円/楕円 143"/>
        <xdr:cNvSpPr/>
      </xdr:nvSpPr>
      <xdr:spPr>
        <a:xfrm>
          <a:off x="2857500" y="950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53</xdr:row>
      <xdr:rowOff>82045</xdr:rowOff>
    </xdr:from>
    <xdr:ext cx="534377" cy="259045"/>
    <xdr:sp macro="" textlink="">
      <xdr:nvSpPr>
        <xdr:cNvPr id="145" name="テキスト ボックス 144"/>
        <xdr:cNvSpPr txBox="1"/>
      </xdr:nvSpPr>
      <xdr:spPr>
        <a:xfrm>
          <a:off x="2641111" y="916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60,565</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74939</xdr:rowOff>
    </xdr:from>
    <xdr:to>
      <xdr:col>3</xdr:col>
      <xdr:colOff>3175</xdr:colOff>
      <xdr:row>56</xdr:row>
      <xdr:rowOff>5089</xdr:rowOff>
    </xdr:to>
    <xdr:sp macro="" textlink="">
      <xdr:nvSpPr>
        <xdr:cNvPr id="146" name="円/楕円 145"/>
        <xdr:cNvSpPr/>
      </xdr:nvSpPr>
      <xdr:spPr>
        <a:xfrm>
          <a:off x="1968500" y="950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53</xdr:row>
      <xdr:rowOff>92326</xdr:rowOff>
    </xdr:from>
    <xdr:ext cx="534377" cy="259045"/>
    <xdr:sp macro="" textlink="">
      <xdr:nvSpPr>
        <xdr:cNvPr id="147" name="テキスト ボックス 146"/>
        <xdr:cNvSpPr txBox="1"/>
      </xdr:nvSpPr>
      <xdr:spPr>
        <a:xfrm>
          <a:off x="1752111" y="91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60,355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7176</xdr:rowOff>
    </xdr:from>
    <xdr:to>
      <xdr:col>1</xdr:col>
      <xdr:colOff>485775</xdr:colOff>
      <xdr:row>56</xdr:row>
      <xdr:rowOff>108776</xdr:rowOff>
    </xdr:to>
    <xdr:sp macro="" textlink="">
      <xdr:nvSpPr>
        <xdr:cNvPr id="148" name="円/楕円 147"/>
        <xdr:cNvSpPr/>
      </xdr:nvSpPr>
      <xdr:spPr>
        <a:xfrm>
          <a:off x="1079500" y="96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54</xdr:row>
      <xdr:rowOff>24563</xdr:rowOff>
    </xdr:from>
    <xdr:ext cx="534377" cy="259045"/>
    <xdr:sp macro="" textlink="">
      <xdr:nvSpPr>
        <xdr:cNvPr id="149" name="テキスト ボックス 148"/>
        <xdr:cNvSpPr txBox="1"/>
      </xdr:nvSpPr>
      <xdr:spPr>
        <a:xfrm>
          <a:off x="863111" y="92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144387</xdr:rowOff>
    </xdr:from>
    <xdr:ext cx="248786" cy="259045"/>
    <xdr:sp macro="" textlink="">
      <xdr:nvSpPr>
        <xdr:cNvPr id="161" name="テキスト ボックス 160"/>
        <xdr:cNvSpPr txBox="1"/>
      </xdr:nvSpPr>
      <xdr:spPr>
        <a:xfrm>
          <a:off x="513214" y="13346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106287</xdr:rowOff>
    </xdr:from>
    <xdr:ext cx="467179" cy="259045"/>
    <xdr:sp macro="" textlink="">
      <xdr:nvSpPr>
        <xdr:cNvPr id="163" name="テキスト ボックス 162"/>
        <xdr:cNvSpPr txBox="1"/>
      </xdr:nvSpPr>
      <xdr:spPr>
        <a:xfrm>
          <a:off x="294821" y="12965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68187</xdr:rowOff>
    </xdr:from>
    <xdr:ext cx="531299" cy="259045"/>
    <xdr:sp macro="" textlink="">
      <xdr:nvSpPr>
        <xdr:cNvPr id="165" name="テキスト ボックス 164"/>
        <xdr:cNvSpPr txBox="1"/>
      </xdr:nvSpPr>
      <xdr:spPr>
        <a:xfrm>
          <a:off x="230701" y="1258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30087</xdr:rowOff>
    </xdr:from>
    <xdr:ext cx="531299" cy="259045"/>
    <xdr:sp macro="" textlink="">
      <xdr:nvSpPr>
        <xdr:cNvPr id="167" name="テキスト ボックス 166"/>
        <xdr:cNvSpPr txBox="1"/>
      </xdr:nvSpPr>
      <xdr:spPr>
        <a:xfrm>
          <a:off x="230701" y="1220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163437</xdr:rowOff>
    </xdr:from>
    <xdr:ext cx="531299" cy="259045"/>
    <xdr:sp macro="" textlink="">
      <xdr:nvSpPr>
        <xdr:cNvPr id="169" name="テキスト ボックス 168"/>
        <xdr:cNvSpPr txBox="1"/>
      </xdr:nvSpPr>
      <xdr:spPr>
        <a:xfrm>
          <a:off x="230701" y="11822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66</xdr:row>
      <xdr:rowOff>125337</xdr:rowOff>
    </xdr:from>
    <xdr:ext cx="531299" cy="259045"/>
    <xdr:sp macro="" textlink="">
      <xdr:nvSpPr>
        <xdr:cNvPr id="171" name="テキスト ボックス 170"/>
        <xdr:cNvSpPr txBox="1"/>
      </xdr:nvSpPr>
      <xdr:spPr>
        <a:xfrm>
          <a:off x="230701" y="11441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108306</xdr:rowOff>
    </xdr:from>
    <xdr:to>
      <xdr:col>6</xdr:col>
      <xdr:colOff>510540</xdr:colOff>
      <xdr:row>79</xdr:row>
      <xdr:rowOff>21513</xdr:rowOff>
    </xdr:to>
    <xdr:cxnSp macro="">
      <xdr:nvCxnSpPr>
        <xdr:cNvPr id="173" name="直線コネクタ 172"/>
        <xdr:cNvCxnSpPr/>
      </xdr:nvCxnSpPr>
      <xdr:spPr>
        <a:xfrm flipV="1">
          <a:off x="4633595" y="12109806"/>
          <a:ext cx="1270" cy="145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96050</xdr:rowOff>
    </xdr:from>
    <xdr:ext cx="378565" cy="259045"/>
    <xdr:sp macro="" textlink="">
      <xdr:nvSpPr>
        <xdr:cNvPr id="174" name="維持補修費最小値テキスト"/>
        <xdr:cNvSpPr txBox="1"/>
      </xdr:nvSpPr>
      <xdr:spPr>
        <a:xfrm>
          <a:off x="4686300" y="13469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6</xdr:col>
      <xdr:colOff>422275</xdr:colOff>
      <xdr:row>79</xdr:row>
      <xdr:rowOff>21513</xdr:rowOff>
    </xdr:from>
    <xdr:to>
      <xdr:col>6</xdr:col>
      <xdr:colOff>600075</xdr:colOff>
      <xdr:row>79</xdr:row>
      <xdr:rowOff>21513</xdr:rowOff>
    </xdr:to>
    <xdr:cxnSp macro="">
      <xdr:nvCxnSpPr>
        <xdr:cNvPr id="175" name="直線コネクタ 174"/>
        <xdr:cNvCxnSpPr/>
      </xdr:nvCxnSpPr>
      <xdr:spPr>
        <a:xfrm>
          <a:off x="4546600" y="135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125693</xdr:rowOff>
    </xdr:from>
    <xdr:ext cx="534377" cy="259045"/>
    <xdr:sp macro="" textlink="">
      <xdr:nvSpPr>
        <xdr:cNvPr id="176" name="維持補修費最大値テキスト"/>
        <xdr:cNvSpPr txBox="1"/>
      </xdr:nvSpPr>
      <xdr:spPr>
        <a:xfrm>
          <a:off x="4686300" y="117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19,412</a:t>
          </a:r>
          <a:endParaRPr kumimoji="1" lang="ja-JP" altLang="en-US" sz="1000" b="1">
            <a:latin typeface="ＭＳ Ｐゴシック"/>
          </a:endParaRPr>
        </a:p>
      </xdr:txBody>
    </xdr:sp>
    <xdr:clientData/>
  </xdr:oneCellAnchor>
  <xdr:twoCellAnchor>
    <xdr:from>
      <xdr:col>6</xdr:col>
      <xdr:colOff>422275</xdr:colOff>
      <xdr:row>70</xdr:row>
      <xdr:rowOff>108306</xdr:rowOff>
    </xdr:from>
    <xdr:to>
      <xdr:col>6</xdr:col>
      <xdr:colOff>600075</xdr:colOff>
      <xdr:row>70</xdr:row>
      <xdr:rowOff>108306</xdr:rowOff>
    </xdr:to>
    <xdr:cxnSp macro="">
      <xdr:nvCxnSpPr>
        <xdr:cNvPr id="177" name="直線コネクタ 176"/>
        <xdr:cNvCxnSpPr/>
      </xdr:nvCxnSpPr>
      <xdr:spPr>
        <a:xfrm>
          <a:off x="4546600" y="1210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96571</xdr:rowOff>
    </xdr:from>
    <xdr:to>
      <xdr:col>6</xdr:col>
      <xdr:colOff>511175</xdr:colOff>
      <xdr:row>78</xdr:row>
      <xdr:rowOff>151434</xdr:rowOff>
    </xdr:to>
    <xdr:cxnSp macro="">
      <xdr:nvCxnSpPr>
        <xdr:cNvPr id="178" name="直線コネクタ 177"/>
        <xdr:cNvCxnSpPr/>
      </xdr:nvCxnSpPr>
      <xdr:spPr>
        <a:xfrm flipV="1">
          <a:off x="3797300" y="1346967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163437</xdr:rowOff>
    </xdr:from>
    <xdr:ext cx="469744" cy="259045"/>
    <xdr:sp macro="" textlink="">
      <xdr:nvSpPr>
        <xdr:cNvPr id="179" name="維持補修費平均値テキスト"/>
        <xdr:cNvSpPr txBox="1"/>
      </xdr:nvSpPr>
      <xdr:spPr>
        <a:xfrm>
          <a:off x="4686300" y="13022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69850</xdr:rowOff>
    </xdr:from>
    <xdr:to>
      <xdr:col>6</xdr:col>
      <xdr:colOff>561975</xdr:colOff>
      <xdr:row>78</xdr:row>
      <xdr:rowOff>0</xdr:rowOff>
    </xdr:to>
    <xdr:sp macro="" textlink="">
      <xdr:nvSpPr>
        <xdr:cNvPr id="180" name="フローチャート : 判断 179"/>
        <xdr:cNvSpPr/>
      </xdr:nvSpPr>
      <xdr:spPr>
        <a:xfrm>
          <a:off x="4584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78</xdr:row>
      <xdr:rowOff>112725</xdr:rowOff>
    </xdr:from>
    <xdr:to>
      <xdr:col>5</xdr:col>
      <xdr:colOff>358775</xdr:colOff>
      <xdr:row>78</xdr:row>
      <xdr:rowOff>151434</xdr:rowOff>
    </xdr:to>
    <xdr:cxnSp macro="">
      <xdr:nvCxnSpPr>
        <xdr:cNvPr id="181" name="直線コネクタ 180"/>
        <xdr:cNvCxnSpPr/>
      </xdr:nvCxnSpPr>
      <xdr:spPr>
        <a:xfrm>
          <a:off x="2908300" y="13485825"/>
          <a:ext cx="889000" cy="3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51563</xdr:rowOff>
    </xdr:from>
    <xdr:to>
      <xdr:col>5</xdr:col>
      <xdr:colOff>409575</xdr:colOff>
      <xdr:row>77</xdr:row>
      <xdr:rowOff>153163</xdr:rowOff>
    </xdr:to>
    <xdr:sp macro="" textlink="">
      <xdr:nvSpPr>
        <xdr:cNvPr id="182" name="フローチャート : 判断 181"/>
        <xdr:cNvSpPr/>
      </xdr:nvSpPr>
      <xdr:spPr>
        <a:xfrm>
          <a:off x="3746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75</xdr:row>
      <xdr:rowOff>68950</xdr:rowOff>
    </xdr:from>
    <xdr:ext cx="469745" cy="259045"/>
    <xdr:sp macro="" textlink="">
      <xdr:nvSpPr>
        <xdr:cNvPr id="183" name="テキスト ボックス 182"/>
        <xdr:cNvSpPr txBox="1"/>
      </xdr:nvSpPr>
      <xdr:spPr>
        <a:xfrm>
          <a:off x="3562427" y="1292770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112725</xdr:rowOff>
    </xdr:from>
    <xdr:to>
      <xdr:col>4</xdr:col>
      <xdr:colOff>155575</xdr:colOff>
      <xdr:row>78</xdr:row>
      <xdr:rowOff>137109</xdr:rowOff>
    </xdr:to>
    <xdr:cxnSp macro="">
      <xdr:nvCxnSpPr>
        <xdr:cNvPr id="184" name="直線コネクタ 183"/>
        <xdr:cNvCxnSpPr/>
      </xdr:nvCxnSpPr>
      <xdr:spPr>
        <a:xfrm flipV="1">
          <a:off x="2019300" y="13485825"/>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68631</xdr:rowOff>
    </xdr:from>
    <xdr:to>
      <xdr:col>4</xdr:col>
      <xdr:colOff>206375</xdr:colOff>
      <xdr:row>77</xdr:row>
      <xdr:rowOff>170231</xdr:rowOff>
    </xdr:to>
    <xdr:sp macro="" textlink="">
      <xdr:nvSpPr>
        <xdr:cNvPr id="185" name="フローチャート : 判断 184"/>
        <xdr:cNvSpPr/>
      </xdr:nvSpPr>
      <xdr:spPr>
        <a:xfrm>
          <a:off x="2857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75</xdr:row>
      <xdr:rowOff>86018</xdr:rowOff>
    </xdr:from>
    <xdr:ext cx="469745" cy="259045"/>
    <xdr:sp macro="" textlink="">
      <xdr:nvSpPr>
        <xdr:cNvPr id="186" name="テキスト ボックス 185"/>
        <xdr:cNvSpPr txBox="1"/>
      </xdr:nvSpPr>
      <xdr:spPr>
        <a:xfrm>
          <a:off x="2673427" y="1294476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119202</xdr:rowOff>
    </xdr:from>
    <xdr:to>
      <xdr:col>2</xdr:col>
      <xdr:colOff>638175</xdr:colOff>
      <xdr:row>78</xdr:row>
      <xdr:rowOff>137109</xdr:rowOff>
    </xdr:to>
    <xdr:cxnSp macro="">
      <xdr:nvCxnSpPr>
        <xdr:cNvPr id="187" name="直線コネクタ 186"/>
        <xdr:cNvCxnSpPr/>
      </xdr:nvCxnSpPr>
      <xdr:spPr>
        <a:xfrm>
          <a:off x="1130300" y="13492302"/>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58496</xdr:rowOff>
    </xdr:from>
    <xdr:to>
      <xdr:col>3</xdr:col>
      <xdr:colOff>3175</xdr:colOff>
      <xdr:row>77</xdr:row>
      <xdr:rowOff>160096</xdr:rowOff>
    </xdr:to>
    <xdr:sp macro="" textlink="">
      <xdr:nvSpPr>
        <xdr:cNvPr id="188" name="フローチャート : 判断 187"/>
        <xdr:cNvSpPr/>
      </xdr:nvSpPr>
      <xdr:spPr>
        <a:xfrm>
          <a:off x="1968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75</xdr:row>
      <xdr:rowOff>72457</xdr:rowOff>
    </xdr:from>
    <xdr:ext cx="469744" cy="259045"/>
    <xdr:sp macro="" textlink="">
      <xdr:nvSpPr>
        <xdr:cNvPr id="189" name="テキスト ボックス 188"/>
        <xdr:cNvSpPr txBox="1"/>
      </xdr:nvSpPr>
      <xdr:spPr>
        <a:xfrm>
          <a:off x="1784427" y="1293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74270</xdr:rowOff>
    </xdr:from>
    <xdr:to>
      <xdr:col>1</xdr:col>
      <xdr:colOff>485775</xdr:colOff>
      <xdr:row>78</xdr:row>
      <xdr:rowOff>4420</xdr:rowOff>
    </xdr:to>
    <xdr:sp macro="" textlink="">
      <xdr:nvSpPr>
        <xdr:cNvPr id="190" name="フローチャート : 判断 189"/>
        <xdr:cNvSpPr/>
      </xdr:nvSpPr>
      <xdr:spPr>
        <a:xfrm>
          <a:off x="1079500" y="132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75</xdr:row>
      <xdr:rowOff>91657</xdr:rowOff>
    </xdr:from>
    <xdr:ext cx="469745" cy="259045"/>
    <xdr:sp macro="" textlink="">
      <xdr:nvSpPr>
        <xdr:cNvPr id="191" name="テキスト ボックス 190"/>
        <xdr:cNvSpPr txBox="1"/>
      </xdr:nvSpPr>
      <xdr:spPr>
        <a:xfrm>
          <a:off x="895427" y="1295040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45771</xdr:rowOff>
    </xdr:from>
    <xdr:to>
      <xdr:col>6</xdr:col>
      <xdr:colOff>561975</xdr:colOff>
      <xdr:row>78</xdr:row>
      <xdr:rowOff>147371</xdr:rowOff>
    </xdr:to>
    <xdr:sp macro="" textlink="">
      <xdr:nvSpPr>
        <xdr:cNvPr id="197" name="円/楕円 196"/>
        <xdr:cNvSpPr/>
      </xdr:nvSpPr>
      <xdr:spPr>
        <a:xfrm>
          <a:off x="4584700" y="134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77</xdr:row>
      <xdr:rowOff>24556</xdr:rowOff>
    </xdr:from>
    <xdr:ext cx="469744" cy="259045"/>
    <xdr:sp macro="" textlink="">
      <xdr:nvSpPr>
        <xdr:cNvPr id="198" name="維持補修費該当値テキスト"/>
        <xdr:cNvSpPr txBox="1"/>
      </xdr:nvSpPr>
      <xdr:spPr>
        <a:xfrm>
          <a:off x="4686300" y="1322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100634</xdr:rowOff>
    </xdr:from>
    <xdr:to>
      <xdr:col>5</xdr:col>
      <xdr:colOff>409575</xdr:colOff>
      <xdr:row>79</xdr:row>
      <xdr:rowOff>30784</xdr:rowOff>
    </xdr:to>
    <xdr:sp macro="" textlink="">
      <xdr:nvSpPr>
        <xdr:cNvPr id="199" name="円/楕円 198"/>
        <xdr:cNvSpPr/>
      </xdr:nvSpPr>
      <xdr:spPr>
        <a:xfrm>
          <a:off x="3746500" y="1347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169492</xdr:colOff>
      <xdr:row>78</xdr:row>
      <xdr:rowOff>92621</xdr:rowOff>
    </xdr:from>
    <xdr:ext cx="378566" cy="259045"/>
    <xdr:sp macro="" textlink="">
      <xdr:nvSpPr>
        <xdr:cNvPr id="200" name="テキスト ボックス 199"/>
        <xdr:cNvSpPr txBox="1"/>
      </xdr:nvSpPr>
      <xdr:spPr>
        <a:xfrm>
          <a:off x="3608017" y="1346572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61925</xdr:rowOff>
    </xdr:from>
    <xdr:to>
      <xdr:col>4</xdr:col>
      <xdr:colOff>206375</xdr:colOff>
      <xdr:row>78</xdr:row>
      <xdr:rowOff>163525</xdr:rowOff>
    </xdr:to>
    <xdr:sp macro="" textlink="">
      <xdr:nvSpPr>
        <xdr:cNvPr id="201" name="円/楕円 200"/>
        <xdr:cNvSpPr/>
      </xdr:nvSpPr>
      <xdr:spPr>
        <a:xfrm>
          <a:off x="2857500" y="134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78</xdr:row>
      <xdr:rowOff>53912</xdr:rowOff>
    </xdr:from>
    <xdr:ext cx="469745" cy="259045"/>
    <xdr:sp macro="" textlink="">
      <xdr:nvSpPr>
        <xdr:cNvPr id="202" name="テキスト ボックス 201"/>
        <xdr:cNvSpPr txBox="1"/>
      </xdr:nvSpPr>
      <xdr:spPr>
        <a:xfrm>
          <a:off x="2673427" y="1342701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86309</xdr:rowOff>
    </xdr:from>
    <xdr:to>
      <xdr:col>3</xdr:col>
      <xdr:colOff>3175</xdr:colOff>
      <xdr:row>79</xdr:row>
      <xdr:rowOff>16459</xdr:rowOff>
    </xdr:to>
    <xdr:sp macro="" textlink="">
      <xdr:nvSpPr>
        <xdr:cNvPr id="203" name="円/楕円 202"/>
        <xdr:cNvSpPr/>
      </xdr:nvSpPr>
      <xdr:spPr>
        <a:xfrm>
          <a:off x="1968500" y="1345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78</xdr:row>
      <xdr:rowOff>78296</xdr:rowOff>
    </xdr:from>
    <xdr:ext cx="469744" cy="259045"/>
    <xdr:sp macro="" textlink="">
      <xdr:nvSpPr>
        <xdr:cNvPr id="204" name="テキスト ボックス 203"/>
        <xdr:cNvSpPr txBox="1"/>
      </xdr:nvSpPr>
      <xdr:spPr>
        <a:xfrm>
          <a:off x="1784427" y="13451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68402</xdr:rowOff>
    </xdr:from>
    <xdr:to>
      <xdr:col>1</xdr:col>
      <xdr:colOff>485775</xdr:colOff>
      <xdr:row>78</xdr:row>
      <xdr:rowOff>170002</xdr:rowOff>
    </xdr:to>
    <xdr:sp macro="" textlink="">
      <xdr:nvSpPr>
        <xdr:cNvPr id="205" name="円/楕円 204"/>
        <xdr:cNvSpPr/>
      </xdr:nvSpPr>
      <xdr:spPr>
        <a:xfrm>
          <a:off x="1079500" y="1344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78</xdr:row>
      <xdr:rowOff>56963</xdr:rowOff>
    </xdr:from>
    <xdr:ext cx="469745" cy="259045"/>
    <xdr:sp macro="" textlink="">
      <xdr:nvSpPr>
        <xdr:cNvPr id="206" name="テキスト ボックス 205"/>
        <xdr:cNvSpPr txBox="1"/>
      </xdr:nvSpPr>
      <xdr:spPr>
        <a:xfrm>
          <a:off x="895427" y="1343006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87,986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11037</xdr:rowOff>
    </xdr:from>
    <xdr:ext cx="531299" cy="259045"/>
    <xdr:sp macro="" textlink="">
      <xdr:nvSpPr>
        <xdr:cNvPr id="217" name="テキスト ボックス 216"/>
        <xdr:cNvSpPr txBox="1"/>
      </xdr:nvSpPr>
      <xdr:spPr>
        <a:xfrm>
          <a:off x="230701" y="1715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144387</xdr:rowOff>
    </xdr:from>
    <xdr:ext cx="531299" cy="259045"/>
    <xdr:sp macro="" textlink="">
      <xdr:nvSpPr>
        <xdr:cNvPr id="219" name="テキスト ボックス 218"/>
        <xdr:cNvSpPr txBox="1"/>
      </xdr:nvSpPr>
      <xdr:spPr>
        <a:xfrm>
          <a:off x="230701" y="16775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95</xdr:row>
      <xdr:rowOff>106287</xdr:rowOff>
    </xdr:from>
    <xdr:ext cx="531299" cy="259045"/>
    <xdr:sp macro="" textlink="">
      <xdr:nvSpPr>
        <xdr:cNvPr id="221" name="テキスト ボックス 220"/>
        <xdr:cNvSpPr txBox="1"/>
      </xdr:nvSpPr>
      <xdr:spPr>
        <a:xfrm>
          <a:off x="230701" y="1639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68187</xdr:rowOff>
    </xdr:from>
    <xdr:ext cx="531299" cy="259045"/>
    <xdr:sp macro="" textlink="">
      <xdr:nvSpPr>
        <xdr:cNvPr id="223" name="テキスト ボックス 222"/>
        <xdr:cNvSpPr txBox="1"/>
      </xdr:nvSpPr>
      <xdr:spPr>
        <a:xfrm>
          <a:off x="230701" y="1601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30087</xdr:rowOff>
    </xdr:from>
    <xdr:ext cx="595419" cy="259045"/>
    <xdr:sp macro="" textlink="">
      <xdr:nvSpPr>
        <xdr:cNvPr id="225" name="テキスト ボックス 224"/>
        <xdr:cNvSpPr txBox="1"/>
      </xdr:nvSpPr>
      <xdr:spPr>
        <a:xfrm>
          <a:off x="166581" y="15632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163437</xdr:rowOff>
    </xdr:from>
    <xdr:ext cx="595419" cy="259045"/>
    <xdr:sp macro="" textlink="">
      <xdr:nvSpPr>
        <xdr:cNvPr id="227" name="テキスト ボックス 226"/>
        <xdr:cNvSpPr txBox="1"/>
      </xdr:nvSpPr>
      <xdr:spPr>
        <a:xfrm>
          <a:off x="166581" y="1525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86</xdr:row>
      <xdr:rowOff>125337</xdr:rowOff>
    </xdr:from>
    <xdr:ext cx="595419" cy="259045"/>
    <xdr:sp macro="" textlink="">
      <xdr:nvSpPr>
        <xdr:cNvPr id="229" name="テキスト ボックス 228"/>
        <xdr:cNvSpPr txBox="1"/>
      </xdr:nvSpPr>
      <xdr:spPr>
        <a:xfrm>
          <a:off x="166581" y="14870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91</xdr:row>
      <xdr:rowOff>72682</xdr:rowOff>
    </xdr:from>
    <xdr:to>
      <xdr:col>6</xdr:col>
      <xdr:colOff>510540</xdr:colOff>
      <xdr:row>99</xdr:row>
      <xdr:rowOff>105563</xdr:rowOff>
    </xdr:to>
    <xdr:cxnSp macro="">
      <xdr:nvCxnSpPr>
        <xdr:cNvPr id="231" name="直線コネクタ 230"/>
        <xdr:cNvCxnSpPr/>
      </xdr:nvCxnSpPr>
      <xdr:spPr>
        <a:xfrm flipV="1">
          <a:off x="4633595" y="15674632"/>
          <a:ext cx="1270" cy="1404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5224</xdr:rowOff>
    </xdr:from>
    <xdr:ext cx="534377" cy="259045"/>
    <xdr:sp macro="" textlink="">
      <xdr:nvSpPr>
        <xdr:cNvPr id="232" name="扶助費最小値テキスト"/>
        <xdr:cNvSpPr txBox="1"/>
      </xdr:nvSpPr>
      <xdr:spPr>
        <a:xfrm>
          <a:off x="4686300" y="1697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36,792</a:t>
          </a:r>
          <a:endParaRPr kumimoji="1" lang="ja-JP" altLang="en-US" sz="1000" b="1">
            <a:latin typeface="ＭＳ Ｐゴシック"/>
          </a:endParaRPr>
        </a:p>
      </xdr:txBody>
    </xdr:sp>
    <xdr:clientData/>
  </xdr:oneCellAnchor>
  <xdr:twoCellAnchor>
    <xdr:from>
      <xdr:col>6</xdr:col>
      <xdr:colOff>422275</xdr:colOff>
      <xdr:row>99</xdr:row>
      <xdr:rowOff>105563</xdr:rowOff>
    </xdr:from>
    <xdr:to>
      <xdr:col>6</xdr:col>
      <xdr:colOff>600075</xdr:colOff>
      <xdr:row>99</xdr:row>
      <xdr:rowOff>105563</xdr:rowOff>
    </xdr:to>
    <xdr:cxnSp macro="">
      <xdr:nvCxnSpPr>
        <xdr:cNvPr id="233" name="直線コネクタ 232"/>
        <xdr:cNvCxnSpPr/>
      </xdr:nvCxnSpPr>
      <xdr:spPr>
        <a:xfrm>
          <a:off x="4546600" y="1707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90069</xdr:rowOff>
    </xdr:from>
    <xdr:ext cx="599010" cy="259045"/>
    <xdr:sp macro="" textlink="">
      <xdr:nvSpPr>
        <xdr:cNvPr id="234" name="扶助費最大値テキスト"/>
        <xdr:cNvSpPr txBox="1"/>
      </xdr:nvSpPr>
      <xdr:spPr>
        <a:xfrm>
          <a:off x="4686300" y="1534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110,518</a:t>
          </a:r>
          <a:endParaRPr kumimoji="1" lang="ja-JP" altLang="en-US" sz="1000" b="1">
            <a:latin typeface="ＭＳ Ｐゴシック"/>
          </a:endParaRPr>
        </a:p>
      </xdr:txBody>
    </xdr:sp>
    <xdr:clientData/>
  </xdr:oneCellAnchor>
  <xdr:twoCellAnchor>
    <xdr:from>
      <xdr:col>6</xdr:col>
      <xdr:colOff>422275</xdr:colOff>
      <xdr:row>91</xdr:row>
      <xdr:rowOff>72682</xdr:rowOff>
    </xdr:from>
    <xdr:to>
      <xdr:col>6</xdr:col>
      <xdr:colOff>600075</xdr:colOff>
      <xdr:row>91</xdr:row>
      <xdr:rowOff>72682</xdr:rowOff>
    </xdr:to>
    <xdr:cxnSp macro="">
      <xdr:nvCxnSpPr>
        <xdr:cNvPr id="235" name="直線コネクタ 234"/>
        <xdr:cNvCxnSpPr/>
      </xdr:nvCxnSpPr>
      <xdr:spPr>
        <a:xfrm>
          <a:off x="4546600" y="15674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166790</xdr:rowOff>
    </xdr:from>
    <xdr:to>
      <xdr:col>6</xdr:col>
      <xdr:colOff>511175</xdr:colOff>
      <xdr:row>98</xdr:row>
      <xdr:rowOff>49364</xdr:rowOff>
    </xdr:to>
    <xdr:cxnSp macro="">
      <xdr:nvCxnSpPr>
        <xdr:cNvPr id="236" name="直線コネクタ 235"/>
        <xdr:cNvCxnSpPr/>
      </xdr:nvCxnSpPr>
      <xdr:spPr>
        <a:xfrm flipV="1">
          <a:off x="3797300" y="16625990"/>
          <a:ext cx="838200" cy="2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10231</xdr:rowOff>
    </xdr:from>
    <xdr:ext cx="534377" cy="259045"/>
    <xdr:sp macro="" textlink="">
      <xdr:nvSpPr>
        <xdr:cNvPr id="237" name="扶助費平均値テキスト"/>
        <xdr:cNvSpPr txBox="1"/>
      </xdr:nvSpPr>
      <xdr:spPr>
        <a:xfrm>
          <a:off x="4686300" y="164694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132544</xdr:rowOff>
    </xdr:from>
    <xdr:to>
      <xdr:col>6</xdr:col>
      <xdr:colOff>561975</xdr:colOff>
      <xdr:row>97</xdr:row>
      <xdr:rowOff>62694</xdr:rowOff>
    </xdr:to>
    <xdr:sp macro="" textlink="">
      <xdr:nvSpPr>
        <xdr:cNvPr id="238" name="フローチャート : 判断 237"/>
        <xdr:cNvSpPr/>
      </xdr:nvSpPr>
      <xdr:spPr>
        <a:xfrm>
          <a:off x="45847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98</xdr:row>
      <xdr:rowOff>49364</xdr:rowOff>
    </xdr:from>
    <xdr:to>
      <xdr:col>5</xdr:col>
      <xdr:colOff>358775</xdr:colOff>
      <xdr:row>98</xdr:row>
      <xdr:rowOff>140385</xdr:rowOff>
    </xdr:to>
    <xdr:cxnSp macro="">
      <xdr:nvCxnSpPr>
        <xdr:cNvPr id="239" name="直線コネクタ 238"/>
        <xdr:cNvCxnSpPr/>
      </xdr:nvCxnSpPr>
      <xdr:spPr>
        <a:xfrm flipV="1">
          <a:off x="2908300" y="16851464"/>
          <a:ext cx="889000" cy="9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23121</xdr:rowOff>
    </xdr:from>
    <xdr:to>
      <xdr:col>5</xdr:col>
      <xdr:colOff>409575</xdr:colOff>
      <xdr:row>97</xdr:row>
      <xdr:rowOff>124721</xdr:rowOff>
    </xdr:to>
    <xdr:sp macro="" textlink="">
      <xdr:nvSpPr>
        <xdr:cNvPr id="240" name="フローチャート : 判断 239"/>
        <xdr:cNvSpPr/>
      </xdr:nvSpPr>
      <xdr:spPr>
        <a:xfrm>
          <a:off x="3746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95</xdr:row>
      <xdr:rowOff>33656</xdr:rowOff>
    </xdr:from>
    <xdr:ext cx="534377" cy="259045"/>
    <xdr:sp macro="" textlink="">
      <xdr:nvSpPr>
        <xdr:cNvPr id="241" name="テキスト ボックス 240"/>
        <xdr:cNvSpPr txBox="1"/>
      </xdr:nvSpPr>
      <xdr:spPr>
        <a:xfrm>
          <a:off x="3530111" y="1632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140385</xdr:rowOff>
    </xdr:from>
    <xdr:to>
      <xdr:col>4</xdr:col>
      <xdr:colOff>155575</xdr:colOff>
      <xdr:row>99</xdr:row>
      <xdr:rowOff>4635</xdr:rowOff>
    </xdr:to>
    <xdr:cxnSp macro="">
      <xdr:nvCxnSpPr>
        <xdr:cNvPr id="242" name="直線コネクタ 241"/>
        <xdr:cNvCxnSpPr/>
      </xdr:nvCxnSpPr>
      <xdr:spPr>
        <a:xfrm flipV="1">
          <a:off x="2019300" y="16942485"/>
          <a:ext cx="889000" cy="3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130772</xdr:rowOff>
    </xdr:from>
    <xdr:to>
      <xdr:col>4</xdr:col>
      <xdr:colOff>206375</xdr:colOff>
      <xdr:row>98</xdr:row>
      <xdr:rowOff>60922</xdr:rowOff>
    </xdr:to>
    <xdr:sp macro="" textlink="">
      <xdr:nvSpPr>
        <xdr:cNvPr id="243" name="フローチャート : 判断 242"/>
        <xdr:cNvSpPr/>
      </xdr:nvSpPr>
      <xdr:spPr>
        <a:xfrm>
          <a:off x="2857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95</xdr:row>
      <xdr:rowOff>148159</xdr:rowOff>
    </xdr:from>
    <xdr:ext cx="534377" cy="259045"/>
    <xdr:sp macro="" textlink="">
      <xdr:nvSpPr>
        <xdr:cNvPr id="244" name="テキスト ボックス 243"/>
        <xdr:cNvSpPr txBox="1"/>
      </xdr:nvSpPr>
      <xdr:spPr>
        <a:xfrm>
          <a:off x="2641111" y="1643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4635</xdr:rowOff>
    </xdr:from>
    <xdr:to>
      <xdr:col>2</xdr:col>
      <xdr:colOff>638175</xdr:colOff>
      <xdr:row>99</xdr:row>
      <xdr:rowOff>7798</xdr:rowOff>
    </xdr:to>
    <xdr:cxnSp macro="">
      <xdr:nvCxnSpPr>
        <xdr:cNvPr id="245" name="直線コネクタ 244"/>
        <xdr:cNvCxnSpPr/>
      </xdr:nvCxnSpPr>
      <xdr:spPr>
        <a:xfrm flipV="1">
          <a:off x="1130300" y="16978185"/>
          <a:ext cx="8890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145535</xdr:rowOff>
    </xdr:from>
    <xdr:to>
      <xdr:col>3</xdr:col>
      <xdr:colOff>3175</xdr:colOff>
      <xdr:row>98</xdr:row>
      <xdr:rowOff>75685</xdr:rowOff>
    </xdr:to>
    <xdr:sp macro="" textlink="">
      <xdr:nvSpPr>
        <xdr:cNvPr id="246" name="フローチャート : 判断 245"/>
        <xdr:cNvSpPr/>
      </xdr:nvSpPr>
      <xdr:spPr>
        <a:xfrm>
          <a:off x="1968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95</xdr:row>
      <xdr:rowOff>162922</xdr:rowOff>
    </xdr:from>
    <xdr:ext cx="534377" cy="259045"/>
    <xdr:sp macro="" textlink="">
      <xdr:nvSpPr>
        <xdr:cNvPr id="247" name="テキスト ボックス 246"/>
        <xdr:cNvSpPr txBox="1"/>
      </xdr:nvSpPr>
      <xdr:spPr>
        <a:xfrm>
          <a:off x="1752111" y="1645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155023</xdr:rowOff>
    </xdr:from>
    <xdr:to>
      <xdr:col>1</xdr:col>
      <xdr:colOff>485775</xdr:colOff>
      <xdr:row>98</xdr:row>
      <xdr:rowOff>85173</xdr:rowOff>
    </xdr:to>
    <xdr:sp macro="" textlink="">
      <xdr:nvSpPr>
        <xdr:cNvPr id="248" name="フローチャート : 判断 247"/>
        <xdr:cNvSpPr/>
      </xdr:nvSpPr>
      <xdr:spPr>
        <a:xfrm>
          <a:off x="1079500" y="1678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96</xdr:row>
      <xdr:rowOff>960</xdr:rowOff>
    </xdr:from>
    <xdr:ext cx="534377" cy="259045"/>
    <xdr:sp macro="" textlink="">
      <xdr:nvSpPr>
        <xdr:cNvPr id="249" name="テキスト ボックス 248"/>
        <xdr:cNvSpPr txBox="1"/>
      </xdr:nvSpPr>
      <xdr:spPr>
        <a:xfrm>
          <a:off x="863111" y="1646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115990</xdr:rowOff>
    </xdr:from>
    <xdr:to>
      <xdr:col>6</xdr:col>
      <xdr:colOff>561975</xdr:colOff>
      <xdr:row>97</xdr:row>
      <xdr:rowOff>46140</xdr:rowOff>
    </xdr:to>
    <xdr:sp macro="" textlink="">
      <xdr:nvSpPr>
        <xdr:cNvPr id="255" name="円/楕円 254"/>
        <xdr:cNvSpPr/>
      </xdr:nvSpPr>
      <xdr:spPr>
        <a:xfrm>
          <a:off x="4584700" y="1657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95</xdr:row>
      <xdr:rowOff>38127</xdr:rowOff>
    </xdr:from>
    <xdr:ext cx="534377" cy="259045"/>
    <xdr:sp macro="" textlink="">
      <xdr:nvSpPr>
        <xdr:cNvPr id="256" name="扶助費該当値テキスト"/>
        <xdr:cNvSpPr txBox="1"/>
      </xdr:nvSpPr>
      <xdr:spPr>
        <a:xfrm>
          <a:off x="4686300" y="1632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60,578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170014</xdr:rowOff>
    </xdr:from>
    <xdr:to>
      <xdr:col>5</xdr:col>
      <xdr:colOff>409575</xdr:colOff>
      <xdr:row>98</xdr:row>
      <xdr:rowOff>100164</xdr:rowOff>
    </xdr:to>
    <xdr:sp macro="" textlink="">
      <xdr:nvSpPr>
        <xdr:cNvPr id="257" name="円/楕円 256"/>
        <xdr:cNvSpPr/>
      </xdr:nvSpPr>
      <xdr:spPr>
        <a:xfrm>
          <a:off x="3746500" y="168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97</xdr:row>
      <xdr:rowOff>162001</xdr:rowOff>
    </xdr:from>
    <xdr:ext cx="534377" cy="259045"/>
    <xdr:sp macro="" textlink="">
      <xdr:nvSpPr>
        <xdr:cNvPr id="258" name="テキスト ボックス 257"/>
        <xdr:cNvSpPr txBox="1"/>
      </xdr:nvSpPr>
      <xdr:spPr>
        <a:xfrm>
          <a:off x="3530111" y="1679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48,742</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89585</xdr:rowOff>
    </xdr:from>
    <xdr:to>
      <xdr:col>4</xdr:col>
      <xdr:colOff>206375</xdr:colOff>
      <xdr:row>99</xdr:row>
      <xdr:rowOff>19735</xdr:rowOff>
    </xdr:to>
    <xdr:sp macro="" textlink="">
      <xdr:nvSpPr>
        <xdr:cNvPr id="259" name="円/楕円 258"/>
        <xdr:cNvSpPr/>
      </xdr:nvSpPr>
      <xdr:spPr>
        <a:xfrm>
          <a:off x="2857500" y="1689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98</xdr:row>
      <xdr:rowOff>81572</xdr:rowOff>
    </xdr:from>
    <xdr:ext cx="534377" cy="259045"/>
    <xdr:sp macro="" textlink="">
      <xdr:nvSpPr>
        <xdr:cNvPr id="260" name="テキスト ボックス 259"/>
        <xdr:cNvSpPr txBox="1"/>
      </xdr:nvSpPr>
      <xdr:spPr>
        <a:xfrm>
          <a:off x="2641111" y="168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43,964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125285</xdr:rowOff>
    </xdr:from>
    <xdr:to>
      <xdr:col>3</xdr:col>
      <xdr:colOff>3175</xdr:colOff>
      <xdr:row>99</xdr:row>
      <xdr:rowOff>55435</xdr:rowOff>
    </xdr:to>
    <xdr:sp macro="" textlink="">
      <xdr:nvSpPr>
        <xdr:cNvPr id="261" name="円/楕円 260"/>
        <xdr:cNvSpPr/>
      </xdr:nvSpPr>
      <xdr:spPr>
        <a:xfrm>
          <a:off x="1968500" y="1692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98</xdr:row>
      <xdr:rowOff>110420</xdr:rowOff>
    </xdr:from>
    <xdr:ext cx="534377" cy="259045"/>
    <xdr:sp macro="" textlink="">
      <xdr:nvSpPr>
        <xdr:cNvPr id="262" name="テキスト ボックス 261"/>
        <xdr:cNvSpPr txBox="1"/>
      </xdr:nvSpPr>
      <xdr:spPr>
        <a:xfrm>
          <a:off x="1752111" y="169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42,090</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128448</xdr:rowOff>
    </xdr:from>
    <xdr:to>
      <xdr:col>1</xdr:col>
      <xdr:colOff>485775</xdr:colOff>
      <xdr:row>99</xdr:row>
      <xdr:rowOff>58598</xdr:rowOff>
    </xdr:to>
    <xdr:sp macro="" textlink="">
      <xdr:nvSpPr>
        <xdr:cNvPr id="263" name="円/楕円 262"/>
        <xdr:cNvSpPr/>
      </xdr:nvSpPr>
      <xdr:spPr>
        <a:xfrm>
          <a:off x="1079500" y="1693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98</xdr:row>
      <xdr:rowOff>120435</xdr:rowOff>
    </xdr:from>
    <xdr:ext cx="534377" cy="259045"/>
    <xdr:sp macro="" textlink="">
      <xdr:nvSpPr>
        <xdr:cNvPr id="264" name="テキスト ボックス 263"/>
        <xdr:cNvSpPr txBox="1"/>
      </xdr:nvSpPr>
      <xdr:spPr>
        <a:xfrm>
          <a:off x="863111" y="169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23939</xdr:rowOff>
    </xdr:from>
    <xdr:ext cx="248786" cy="259045"/>
    <xdr:sp macro="" textlink="">
      <xdr:nvSpPr>
        <xdr:cNvPr id="276" name="テキスト ボックス 275"/>
        <xdr:cNvSpPr txBox="1"/>
      </xdr:nvSpPr>
      <xdr:spPr>
        <a:xfrm>
          <a:off x="6355214" y="653903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43694</xdr:rowOff>
    </xdr:from>
    <xdr:ext cx="531299" cy="259045"/>
    <xdr:sp macro="" textlink="">
      <xdr:nvSpPr>
        <xdr:cNvPr id="278" name="テキスト ボックス 277"/>
        <xdr:cNvSpPr txBox="1"/>
      </xdr:nvSpPr>
      <xdr:spPr>
        <a:xfrm>
          <a:off x="6072701" y="62158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53171</xdr:rowOff>
    </xdr:from>
    <xdr:ext cx="531299" cy="259045"/>
    <xdr:sp macro="" textlink="">
      <xdr:nvSpPr>
        <xdr:cNvPr id="280" name="テキスト ボックス 279"/>
        <xdr:cNvSpPr txBox="1"/>
      </xdr:nvSpPr>
      <xdr:spPr>
        <a:xfrm>
          <a:off x="6072701" y="58824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76351</xdr:rowOff>
    </xdr:from>
    <xdr:ext cx="531299" cy="259045"/>
    <xdr:sp macro="" textlink="">
      <xdr:nvSpPr>
        <xdr:cNvPr id="282" name="テキスト ボックス 281"/>
        <xdr:cNvSpPr txBox="1"/>
      </xdr:nvSpPr>
      <xdr:spPr>
        <a:xfrm>
          <a:off x="6072701" y="55627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85828</xdr:rowOff>
    </xdr:from>
    <xdr:ext cx="595419" cy="259045"/>
    <xdr:sp macro="" textlink="">
      <xdr:nvSpPr>
        <xdr:cNvPr id="284" name="テキスト ボックス 283"/>
        <xdr:cNvSpPr txBox="1"/>
      </xdr:nvSpPr>
      <xdr:spPr>
        <a:xfrm>
          <a:off x="6008581" y="5229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105583</xdr:rowOff>
    </xdr:from>
    <xdr:ext cx="595419" cy="259045"/>
    <xdr:sp macro="" textlink="">
      <xdr:nvSpPr>
        <xdr:cNvPr id="286" name="テキスト ボックス 285"/>
        <xdr:cNvSpPr txBox="1"/>
      </xdr:nvSpPr>
      <xdr:spPr>
        <a:xfrm>
          <a:off x="6008581" y="49061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26</xdr:row>
      <xdr:rowOff>125337</xdr:rowOff>
    </xdr:from>
    <xdr:ext cx="595419" cy="259045"/>
    <xdr:sp macro="" textlink="">
      <xdr:nvSpPr>
        <xdr:cNvPr id="288" name="テキスト ボックス 287"/>
        <xdr:cNvSpPr txBox="1"/>
      </xdr:nvSpPr>
      <xdr:spPr>
        <a:xfrm>
          <a:off x="6008581" y="4583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31</xdr:row>
      <xdr:rowOff>1778</xdr:rowOff>
    </xdr:from>
    <xdr:to>
      <xdr:col>15</xdr:col>
      <xdr:colOff>180340</xdr:colOff>
      <xdr:row>38</xdr:row>
      <xdr:rowOff>133201</xdr:rowOff>
    </xdr:to>
    <xdr:cxnSp macro="">
      <xdr:nvCxnSpPr>
        <xdr:cNvPr id="290" name="直線コネクタ 289"/>
        <xdr:cNvCxnSpPr/>
      </xdr:nvCxnSpPr>
      <xdr:spPr>
        <a:xfrm flipV="1">
          <a:off x="10475595" y="5316728"/>
          <a:ext cx="1270" cy="1331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32862</xdr:rowOff>
    </xdr:from>
    <xdr:ext cx="534377" cy="259045"/>
    <xdr:sp macro="" textlink="">
      <xdr:nvSpPr>
        <xdr:cNvPr id="291" name="補助費等最小値テキスト"/>
        <xdr:cNvSpPr txBox="1"/>
      </xdr:nvSpPr>
      <xdr:spPr>
        <a:xfrm>
          <a:off x="10528300" y="65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12,597</a:t>
          </a:r>
          <a:endParaRPr kumimoji="1" lang="ja-JP" altLang="en-US" sz="1000" b="1">
            <a:latin typeface="ＭＳ Ｐゴシック"/>
          </a:endParaRPr>
        </a:p>
      </xdr:txBody>
    </xdr:sp>
    <xdr:clientData/>
  </xdr:oneCellAnchor>
  <xdr:twoCellAnchor>
    <xdr:from>
      <xdr:col>15</xdr:col>
      <xdr:colOff>92075</xdr:colOff>
      <xdr:row>38</xdr:row>
      <xdr:rowOff>133201</xdr:rowOff>
    </xdr:from>
    <xdr:to>
      <xdr:col>15</xdr:col>
      <xdr:colOff>269875</xdr:colOff>
      <xdr:row>38</xdr:row>
      <xdr:rowOff>133201</xdr:rowOff>
    </xdr:to>
    <xdr:cxnSp macro="">
      <xdr:nvCxnSpPr>
        <xdr:cNvPr id="292" name="直線コネクタ 291"/>
        <xdr:cNvCxnSpPr/>
      </xdr:nvCxnSpPr>
      <xdr:spPr>
        <a:xfrm>
          <a:off x="10388600" y="664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19165</xdr:rowOff>
    </xdr:from>
    <xdr:ext cx="599010" cy="259045"/>
    <xdr:sp macro="" textlink="">
      <xdr:nvSpPr>
        <xdr:cNvPr id="293" name="補助費等最大値テキスト"/>
        <xdr:cNvSpPr txBox="1"/>
      </xdr:nvSpPr>
      <xdr:spPr>
        <a:xfrm>
          <a:off x="10528300" y="499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134,920</a:t>
          </a:r>
          <a:endParaRPr kumimoji="1" lang="ja-JP" altLang="en-US" sz="1000" b="1">
            <a:latin typeface="ＭＳ Ｐゴシック"/>
          </a:endParaRPr>
        </a:p>
      </xdr:txBody>
    </xdr:sp>
    <xdr:clientData/>
  </xdr:oneCellAnchor>
  <xdr:twoCellAnchor>
    <xdr:from>
      <xdr:col>15</xdr:col>
      <xdr:colOff>92075</xdr:colOff>
      <xdr:row>31</xdr:row>
      <xdr:rowOff>1778</xdr:rowOff>
    </xdr:from>
    <xdr:to>
      <xdr:col>15</xdr:col>
      <xdr:colOff>269875</xdr:colOff>
      <xdr:row>31</xdr:row>
      <xdr:rowOff>1778</xdr:rowOff>
    </xdr:to>
    <xdr:cxnSp macro="">
      <xdr:nvCxnSpPr>
        <xdr:cNvPr id="294" name="直線コネクタ 293"/>
        <xdr:cNvCxnSpPr/>
      </xdr:nvCxnSpPr>
      <xdr:spPr>
        <a:xfrm>
          <a:off x="10388600" y="5316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8179</xdr:rowOff>
    </xdr:from>
    <xdr:to>
      <xdr:col>15</xdr:col>
      <xdr:colOff>180975</xdr:colOff>
      <xdr:row>38</xdr:row>
      <xdr:rowOff>19620</xdr:rowOff>
    </xdr:to>
    <xdr:cxnSp macro="">
      <xdr:nvCxnSpPr>
        <xdr:cNvPr id="295" name="直線コネクタ 294"/>
        <xdr:cNvCxnSpPr/>
      </xdr:nvCxnSpPr>
      <xdr:spPr>
        <a:xfrm flipV="1">
          <a:off x="9639300" y="6523279"/>
          <a:ext cx="838200" cy="1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24767</xdr:rowOff>
    </xdr:from>
    <xdr:ext cx="534377" cy="259045"/>
    <xdr:sp macro="" textlink="">
      <xdr:nvSpPr>
        <xdr:cNvPr id="296" name="補助費等平均値テキスト"/>
        <xdr:cNvSpPr txBox="1"/>
      </xdr:nvSpPr>
      <xdr:spPr>
        <a:xfrm>
          <a:off x="10528300" y="602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106056</xdr:rowOff>
    </xdr:from>
    <xdr:to>
      <xdr:col>15</xdr:col>
      <xdr:colOff>231775</xdr:colOff>
      <xdr:row>37</xdr:row>
      <xdr:rowOff>36206</xdr:rowOff>
    </xdr:to>
    <xdr:sp macro="" textlink="">
      <xdr:nvSpPr>
        <xdr:cNvPr id="297" name="フローチャート : 判断 296"/>
        <xdr:cNvSpPr/>
      </xdr:nvSpPr>
      <xdr:spPr>
        <a:xfrm>
          <a:off x="104267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38</xdr:row>
      <xdr:rowOff>19620</xdr:rowOff>
    </xdr:from>
    <xdr:to>
      <xdr:col>14</xdr:col>
      <xdr:colOff>28575</xdr:colOff>
      <xdr:row>38</xdr:row>
      <xdr:rowOff>34272</xdr:rowOff>
    </xdr:to>
    <xdr:cxnSp macro="">
      <xdr:nvCxnSpPr>
        <xdr:cNvPr id="298" name="直線コネクタ 297"/>
        <xdr:cNvCxnSpPr/>
      </xdr:nvCxnSpPr>
      <xdr:spPr>
        <a:xfrm flipV="1">
          <a:off x="8750300" y="6534720"/>
          <a:ext cx="889000" cy="14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124333</xdr:rowOff>
    </xdr:from>
    <xdr:to>
      <xdr:col>14</xdr:col>
      <xdr:colOff>79375</xdr:colOff>
      <xdr:row>37</xdr:row>
      <xdr:rowOff>54483</xdr:rowOff>
    </xdr:to>
    <xdr:sp macro="" textlink="">
      <xdr:nvSpPr>
        <xdr:cNvPr id="299" name="フローチャート : 判断 298"/>
        <xdr:cNvSpPr/>
      </xdr:nvSpPr>
      <xdr:spPr>
        <a:xfrm>
          <a:off x="958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34</xdr:row>
      <xdr:rowOff>138294</xdr:rowOff>
    </xdr:from>
    <xdr:ext cx="534377" cy="259045"/>
    <xdr:sp macro="" textlink="">
      <xdr:nvSpPr>
        <xdr:cNvPr id="300" name="テキスト ボックス 299"/>
        <xdr:cNvSpPr txBox="1"/>
      </xdr:nvSpPr>
      <xdr:spPr>
        <a:xfrm>
          <a:off x="9372111" y="596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34272</xdr:rowOff>
    </xdr:from>
    <xdr:to>
      <xdr:col>12</xdr:col>
      <xdr:colOff>511175</xdr:colOff>
      <xdr:row>38</xdr:row>
      <xdr:rowOff>45996</xdr:rowOff>
    </xdr:to>
    <xdr:cxnSp macro="">
      <xdr:nvCxnSpPr>
        <xdr:cNvPr id="301" name="直線コネクタ 300"/>
        <xdr:cNvCxnSpPr/>
      </xdr:nvCxnSpPr>
      <xdr:spPr>
        <a:xfrm flipV="1">
          <a:off x="7861300" y="6549372"/>
          <a:ext cx="889000" cy="1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87452</xdr:rowOff>
    </xdr:from>
    <xdr:to>
      <xdr:col>12</xdr:col>
      <xdr:colOff>561975</xdr:colOff>
      <xdr:row>37</xdr:row>
      <xdr:rowOff>17602</xdr:rowOff>
    </xdr:to>
    <xdr:sp macro="" textlink="">
      <xdr:nvSpPr>
        <xdr:cNvPr id="302" name="フローチャート : 判断 301"/>
        <xdr:cNvSpPr/>
      </xdr:nvSpPr>
      <xdr:spPr>
        <a:xfrm>
          <a:off x="8699500" y="62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34</xdr:row>
      <xdr:rowOff>104839</xdr:rowOff>
    </xdr:from>
    <xdr:ext cx="534377" cy="259045"/>
    <xdr:sp macro="" textlink="">
      <xdr:nvSpPr>
        <xdr:cNvPr id="303" name="テキスト ボックス 302"/>
        <xdr:cNvSpPr txBox="1"/>
      </xdr:nvSpPr>
      <xdr:spPr>
        <a:xfrm>
          <a:off x="8483111" y="593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45996</xdr:rowOff>
    </xdr:from>
    <xdr:to>
      <xdr:col>11</xdr:col>
      <xdr:colOff>307975</xdr:colOff>
      <xdr:row>38</xdr:row>
      <xdr:rowOff>66809</xdr:rowOff>
    </xdr:to>
    <xdr:cxnSp macro="">
      <xdr:nvCxnSpPr>
        <xdr:cNvPr id="304" name="直線コネクタ 303"/>
        <xdr:cNvCxnSpPr/>
      </xdr:nvCxnSpPr>
      <xdr:spPr>
        <a:xfrm flipV="1">
          <a:off x="6972300" y="6561096"/>
          <a:ext cx="889000" cy="2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117758</xdr:rowOff>
    </xdr:from>
    <xdr:to>
      <xdr:col>11</xdr:col>
      <xdr:colOff>358775</xdr:colOff>
      <xdr:row>37</xdr:row>
      <xdr:rowOff>47908</xdr:rowOff>
    </xdr:to>
    <xdr:sp macro="" textlink="">
      <xdr:nvSpPr>
        <xdr:cNvPr id="305" name="フローチャート : 判断 304"/>
        <xdr:cNvSpPr/>
      </xdr:nvSpPr>
      <xdr:spPr>
        <a:xfrm>
          <a:off x="7810500" y="62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34</xdr:row>
      <xdr:rowOff>135145</xdr:rowOff>
    </xdr:from>
    <xdr:ext cx="534377" cy="259045"/>
    <xdr:sp macro="" textlink="">
      <xdr:nvSpPr>
        <xdr:cNvPr id="306" name="テキスト ボックス 305"/>
        <xdr:cNvSpPr txBox="1"/>
      </xdr:nvSpPr>
      <xdr:spPr>
        <a:xfrm>
          <a:off x="7594111" y="596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118727</xdr:rowOff>
    </xdr:from>
    <xdr:to>
      <xdr:col>10</xdr:col>
      <xdr:colOff>155575</xdr:colOff>
      <xdr:row>37</xdr:row>
      <xdr:rowOff>48877</xdr:rowOff>
    </xdr:to>
    <xdr:sp macro="" textlink="">
      <xdr:nvSpPr>
        <xdr:cNvPr id="307" name="フローチャート : 判断 306"/>
        <xdr:cNvSpPr/>
      </xdr:nvSpPr>
      <xdr:spPr>
        <a:xfrm>
          <a:off x="6921500" y="629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34</xdr:row>
      <xdr:rowOff>129262</xdr:rowOff>
    </xdr:from>
    <xdr:ext cx="534377" cy="259045"/>
    <xdr:sp macro="" textlink="">
      <xdr:nvSpPr>
        <xdr:cNvPr id="308" name="テキスト ボックス 307"/>
        <xdr:cNvSpPr txBox="1"/>
      </xdr:nvSpPr>
      <xdr:spPr>
        <a:xfrm>
          <a:off x="6705111" y="59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128829</xdr:rowOff>
    </xdr:from>
    <xdr:to>
      <xdr:col>15</xdr:col>
      <xdr:colOff>231775</xdr:colOff>
      <xdr:row>38</xdr:row>
      <xdr:rowOff>58979</xdr:rowOff>
    </xdr:to>
    <xdr:sp macro="" textlink="">
      <xdr:nvSpPr>
        <xdr:cNvPr id="314" name="円/楕円 313"/>
        <xdr:cNvSpPr/>
      </xdr:nvSpPr>
      <xdr:spPr>
        <a:xfrm>
          <a:off x="10426700" y="6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36</xdr:row>
      <xdr:rowOff>114466</xdr:rowOff>
    </xdr:from>
    <xdr:ext cx="534377" cy="259045"/>
    <xdr:sp macro="" textlink="">
      <xdr:nvSpPr>
        <xdr:cNvPr id="315" name="補助費等該当値テキスト"/>
        <xdr:cNvSpPr txBox="1"/>
      </xdr:nvSpPr>
      <xdr:spPr>
        <a:xfrm>
          <a:off x="10528300" y="628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24,082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140270</xdr:rowOff>
    </xdr:from>
    <xdr:to>
      <xdr:col>14</xdr:col>
      <xdr:colOff>79375</xdr:colOff>
      <xdr:row>38</xdr:row>
      <xdr:rowOff>70420</xdr:rowOff>
    </xdr:to>
    <xdr:sp macro="" textlink="">
      <xdr:nvSpPr>
        <xdr:cNvPr id="316" name="円/楕円 315"/>
        <xdr:cNvSpPr/>
      </xdr:nvSpPr>
      <xdr:spPr>
        <a:xfrm>
          <a:off x="9588500" y="648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37</xdr:row>
      <xdr:rowOff>128831</xdr:rowOff>
    </xdr:from>
    <xdr:ext cx="534377" cy="259045"/>
    <xdr:sp macro="" textlink="">
      <xdr:nvSpPr>
        <xdr:cNvPr id="317" name="テキスト ボックス 316"/>
        <xdr:cNvSpPr txBox="1"/>
      </xdr:nvSpPr>
      <xdr:spPr>
        <a:xfrm>
          <a:off x="9372111" y="647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23,031</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154922</xdr:rowOff>
    </xdr:from>
    <xdr:to>
      <xdr:col>12</xdr:col>
      <xdr:colOff>561975</xdr:colOff>
      <xdr:row>38</xdr:row>
      <xdr:rowOff>85072</xdr:rowOff>
    </xdr:to>
    <xdr:sp macro="" textlink="">
      <xdr:nvSpPr>
        <xdr:cNvPr id="318" name="円/楕円 317"/>
        <xdr:cNvSpPr/>
      </xdr:nvSpPr>
      <xdr:spPr>
        <a:xfrm>
          <a:off x="8699500" y="649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37</xdr:row>
      <xdr:rowOff>143483</xdr:rowOff>
    </xdr:from>
    <xdr:ext cx="534377" cy="259045"/>
    <xdr:sp macro="" textlink="">
      <xdr:nvSpPr>
        <xdr:cNvPr id="319" name="テキスト ボックス 318"/>
        <xdr:cNvSpPr txBox="1"/>
      </xdr:nvSpPr>
      <xdr:spPr>
        <a:xfrm>
          <a:off x="8483111" y="6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21,685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166646</xdr:rowOff>
    </xdr:from>
    <xdr:to>
      <xdr:col>11</xdr:col>
      <xdr:colOff>358775</xdr:colOff>
      <xdr:row>38</xdr:row>
      <xdr:rowOff>96796</xdr:rowOff>
    </xdr:to>
    <xdr:sp macro="" textlink="">
      <xdr:nvSpPr>
        <xdr:cNvPr id="320" name="円/楕円 319"/>
        <xdr:cNvSpPr/>
      </xdr:nvSpPr>
      <xdr:spPr>
        <a:xfrm>
          <a:off x="7810500" y="651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37</xdr:row>
      <xdr:rowOff>158633</xdr:rowOff>
    </xdr:from>
    <xdr:ext cx="534377" cy="259045"/>
    <xdr:sp macro="" textlink="">
      <xdr:nvSpPr>
        <xdr:cNvPr id="321" name="テキスト ボックス 320"/>
        <xdr:cNvSpPr txBox="1"/>
      </xdr:nvSpPr>
      <xdr:spPr>
        <a:xfrm>
          <a:off x="7594111" y="650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20,608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16009</xdr:rowOff>
    </xdr:from>
    <xdr:to>
      <xdr:col>10</xdr:col>
      <xdr:colOff>155575</xdr:colOff>
      <xdr:row>38</xdr:row>
      <xdr:rowOff>117609</xdr:rowOff>
    </xdr:to>
    <xdr:sp macro="" textlink="">
      <xdr:nvSpPr>
        <xdr:cNvPr id="322" name="円/楕円 321"/>
        <xdr:cNvSpPr/>
      </xdr:nvSpPr>
      <xdr:spPr>
        <a:xfrm>
          <a:off x="6921500" y="653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38</xdr:row>
      <xdr:rowOff>4570</xdr:rowOff>
    </xdr:from>
    <xdr:ext cx="534377" cy="259045"/>
    <xdr:sp macro="" textlink="">
      <xdr:nvSpPr>
        <xdr:cNvPr id="323" name="テキスト ボックス 322"/>
        <xdr:cNvSpPr txBox="1"/>
      </xdr:nvSpPr>
      <xdr:spPr>
        <a:xfrm>
          <a:off x="6705111" y="651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62,920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144387</xdr:rowOff>
    </xdr:from>
    <xdr:ext cx="248786" cy="259045"/>
    <xdr:sp macro="" textlink="">
      <xdr:nvSpPr>
        <xdr:cNvPr id="335" name="テキスト ボックス 334"/>
        <xdr:cNvSpPr txBox="1"/>
      </xdr:nvSpPr>
      <xdr:spPr>
        <a:xfrm>
          <a:off x="6355214" y="9917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106287</xdr:rowOff>
    </xdr:from>
    <xdr:ext cx="531299" cy="259045"/>
    <xdr:sp macro="" textlink="">
      <xdr:nvSpPr>
        <xdr:cNvPr id="337" name="テキスト ボックス 336"/>
        <xdr:cNvSpPr txBox="1"/>
      </xdr:nvSpPr>
      <xdr:spPr>
        <a:xfrm>
          <a:off x="6072701" y="953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68187</xdr:rowOff>
    </xdr:from>
    <xdr:ext cx="595419" cy="259045"/>
    <xdr:sp macro="" textlink="">
      <xdr:nvSpPr>
        <xdr:cNvPr id="339" name="テキスト ボックス 338"/>
        <xdr:cNvSpPr txBox="1"/>
      </xdr:nvSpPr>
      <xdr:spPr>
        <a:xfrm>
          <a:off x="6008581" y="9155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30087</xdr:rowOff>
    </xdr:from>
    <xdr:ext cx="595419" cy="259045"/>
    <xdr:sp macro="" textlink="">
      <xdr:nvSpPr>
        <xdr:cNvPr id="341" name="テキスト ボックス 340"/>
        <xdr:cNvSpPr txBox="1"/>
      </xdr:nvSpPr>
      <xdr:spPr>
        <a:xfrm>
          <a:off x="6008581" y="8774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48</xdr:row>
      <xdr:rowOff>163437</xdr:rowOff>
    </xdr:from>
    <xdr:ext cx="595419" cy="259045"/>
    <xdr:sp macro="" textlink="">
      <xdr:nvSpPr>
        <xdr:cNvPr id="343" name="テキスト ボックス 342"/>
        <xdr:cNvSpPr txBox="1"/>
      </xdr:nvSpPr>
      <xdr:spPr>
        <a:xfrm>
          <a:off x="6008581" y="8393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46</xdr:row>
      <xdr:rowOff>125337</xdr:rowOff>
    </xdr:from>
    <xdr:ext cx="595419" cy="259045"/>
    <xdr:sp macro="" textlink="">
      <xdr:nvSpPr>
        <xdr:cNvPr id="345" name="テキスト ボックス 344"/>
        <xdr:cNvSpPr txBox="1"/>
      </xdr:nvSpPr>
      <xdr:spPr>
        <a:xfrm>
          <a:off x="6008581" y="8012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51</xdr:row>
      <xdr:rowOff>143762</xdr:rowOff>
    </xdr:from>
    <xdr:to>
      <xdr:col>15</xdr:col>
      <xdr:colOff>180340</xdr:colOff>
      <xdr:row>58</xdr:row>
      <xdr:rowOff>124506</xdr:rowOff>
    </xdr:to>
    <xdr:cxnSp macro="">
      <xdr:nvCxnSpPr>
        <xdr:cNvPr id="347" name="直線コネクタ 346"/>
        <xdr:cNvCxnSpPr/>
      </xdr:nvCxnSpPr>
      <xdr:spPr>
        <a:xfrm flipV="1">
          <a:off x="10475595" y="8887712"/>
          <a:ext cx="1270" cy="118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24167</xdr:rowOff>
    </xdr:from>
    <xdr:ext cx="534377" cy="259045"/>
    <xdr:sp macro="" textlink="">
      <xdr:nvSpPr>
        <xdr:cNvPr id="348" name="普通建設事業費最小値テキスト"/>
        <xdr:cNvSpPr txBox="1"/>
      </xdr:nvSpPr>
      <xdr:spPr>
        <a:xfrm>
          <a:off x="10528300" y="99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11,994</a:t>
          </a:r>
          <a:endParaRPr kumimoji="1" lang="ja-JP" altLang="en-US" sz="1000" b="1">
            <a:latin typeface="ＭＳ Ｐゴシック"/>
          </a:endParaRPr>
        </a:p>
      </xdr:txBody>
    </xdr:sp>
    <xdr:clientData/>
  </xdr:oneCellAnchor>
  <xdr:twoCellAnchor>
    <xdr:from>
      <xdr:col>15</xdr:col>
      <xdr:colOff>92075</xdr:colOff>
      <xdr:row>58</xdr:row>
      <xdr:rowOff>124506</xdr:rowOff>
    </xdr:from>
    <xdr:to>
      <xdr:col>15</xdr:col>
      <xdr:colOff>269875</xdr:colOff>
      <xdr:row>58</xdr:row>
      <xdr:rowOff>124506</xdr:rowOff>
    </xdr:to>
    <xdr:cxnSp macro="">
      <xdr:nvCxnSpPr>
        <xdr:cNvPr id="349" name="直線コネクタ 348"/>
        <xdr:cNvCxnSpPr/>
      </xdr:nvCxnSpPr>
      <xdr:spPr>
        <a:xfrm>
          <a:off x="10388600" y="10068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157723</xdr:rowOff>
    </xdr:from>
    <xdr:ext cx="599010" cy="259045"/>
    <xdr:sp macro="" textlink="">
      <xdr:nvSpPr>
        <xdr:cNvPr id="350" name="普通建設事業費最大値テキスト"/>
        <xdr:cNvSpPr txBox="1"/>
      </xdr:nvSpPr>
      <xdr:spPr>
        <a:xfrm>
          <a:off x="10528300" y="855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166,967</a:t>
          </a:r>
          <a:endParaRPr kumimoji="1" lang="ja-JP" altLang="en-US" sz="1000" b="1">
            <a:latin typeface="ＭＳ Ｐゴシック"/>
          </a:endParaRPr>
        </a:p>
      </xdr:txBody>
    </xdr:sp>
    <xdr:clientData/>
  </xdr:oneCellAnchor>
  <xdr:twoCellAnchor>
    <xdr:from>
      <xdr:col>15</xdr:col>
      <xdr:colOff>92075</xdr:colOff>
      <xdr:row>51</xdr:row>
      <xdr:rowOff>143762</xdr:rowOff>
    </xdr:from>
    <xdr:to>
      <xdr:col>15</xdr:col>
      <xdr:colOff>269875</xdr:colOff>
      <xdr:row>51</xdr:row>
      <xdr:rowOff>143762</xdr:rowOff>
    </xdr:to>
    <xdr:cxnSp macro="">
      <xdr:nvCxnSpPr>
        <xdr:cNvPr id="351" name="直線コネクタ 350"/>
        <xdr:cNvCxnSpPr/>
      </xdr:nvCxnSpPr>
      <xdr:spPr>
        <a:xfrm>
          <a:off x="10388600" y="888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19266</xdr:rowOff>
    </xdr:from>
    <xdr:to>
      <xdr:col>15</xdr:col>
      <xdr:colOff>180975</xdr:colOff>
      <xdr:row>58</xdr:row>
      <xdr:rowOff>41440</xdr:rowOff>
    </xdr:to>
    <xdr:cxnSp macro="">
      <xdr:nvCxnSpPr>
        <xdr:cNvPr id="352" name="直線コネクタ 351"/>
        <xdr:cNvCxnSpPr/>
      </xdr:nvCxnSpPr>
      <xdr:spPr>
        <a:xfrm flipV="1">
          <a:off x="9639300" y="9963366"/>
          <a:ext cx="8382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49754</xdr:rowOff>
    </xdr:from>
    <xdr:ext cx="534377" cy="259045"/>
    <xdr:sp macro="" textlink="">
      <xdr:nvSpPr>
        <xdr:cNvPr id="353" name="普通建設事業費平均値テキスト"/>
        <xdr:cNvSpPr txBox="1"/>
      </xdr:nvSpPr>
      <xdr:spPr>
        <a:xfrm>
          <a:off x="10528300" y="947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127617</xdr:rowOff>
    </xdr:from>
    <xdr:to>
      <xdr:col>15</xdr:col>
      <xdr:colOff>231775</xdr:colOff>
      <xdr:row>57</xdr:row>
      <xdr:rowOff>57767</xdr:rowOff>
    </xdr:to>
    <xdr:sp macro="" textlink="">
      <xdr:nvSpPr>
        <xdr:cNvPr id="354" name="フローチャート : 判断 353"/>
        <xdr:cNvSpPr/>
      </xdr:nvSpPr>
      <xdr:spPr>
        <a:xfrm>
          <a:off x="104267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57</xdr:row>
      <xdr:rowOff>45425</xdr:rowOff>
    </xdr:from>
    <xdr:to>
      <xdr:col>14</xdr:col>
      <xdr:colOff>28575</xdr:colOff>
      <xdr:row>58</xdr:row>
      <xdr:rowOff>41440</xdr:rowOff>
    </xdr:to>
    <xdr:cxnSp macro="">
      <xdr:nvCxnSpPr>
        <xdr:cNvPr id="355" name="直線コネクタ 354"/>
        <xdr:cNvCxnSpPr/>
      </xdr:nvCxnSpPr>
      <xdr:spPr>
        <a:xfrm>
          <a:off x="8750300" y="9818075"/>
          <a:ext cx="889000" cy="16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54</xdr:row>
      <xdr:rowOff>119302</xdr:rowOff>
    </xdr:from>
    <xdr:ext cx="534377" cy="259045"/>
    <xdr:sp macro="" textlink="">
      <xdr:nvSpPr>
        <xdr:cNvPr id="357" name="テキスト ボックス 356"/>
        <xdr:cNvSpPr txBox="1"/>
      </xdr:nvSpPr>
      <xdr:spPr>
        <a:xfrm>
          <a:off x="9372111" y="937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45425</xdr:rowOff>
    </xdr:from>
    <xdr:to>
      <xdr:col>12</xdr:col>
      <xdr:colOff>511175</xdr:colOff>
      <xdr:row>57</xdr:row>
      <xdr:rowOff>108298</xdr:rowOff>
    </xdr:to>
    <xdr:cxnSp macro="">
      <xdr:nvCxnSpPr>
        <xdr:cNvPr id="358" name="直線コネクタ 357"/>
        <xdr:cNvCxnSpPr/>
      </xdr:nvCxnSpPr>
      <xdr:spPr>
        <a:xfrm flipV="1">
          <a:off x="7861300" y="9818075"/>
          <a:ext cx="889000" cy="6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54</xdr:row>
      <xdr:rowOff>119470</xdr:rowOff>
    </xdr:from>
    <xdr:ext cx="534377" cy="259045"/>
    <xdr:sp macro="" textlink="">
      <xdr:nvSpPr>
        <xdr:cNvPr id="360" name="テキスト ボックス 359"/>
        <xdr:cNvSpPr txBox="1"/>
      </xdr:nvSpPr>
      <xdr:spPr>
        <a:xfrm>
          <a:off x="8483111" y="937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45692</xdr:rowOff>
    </xdr:from>
    <xdr:to>
      <xdr:col>11</xdr:col>
      <xdr:colOff>307975</xdr:colOff>
      <xdr:row>57</xdr:row>
      <xdr:rowOff>108298</xdr:rowOff>
    </xdr:to>
    <xdr:cxnSp macro="">
      <xdr:nvCxnSpPr>
        <xdr:cNvPr id="361" name="直線コネクタ 360"/>
        <xdr:cNvCxnSpPr/>
      </xdr:nvCxnSpPr>
      <xdr:spPr>
        <a:xfrm>
          <a:off x="6972300" y="9646892"/>
          <a:ext cx="889000" cy="2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151240</xdr:rowOff>
    </xdr:from>
    <xdr:to>
      <xdr:col>11</xdr:col>
      <xdr:colOff>358775</xdr:colOff>
      <xdr:row>57</xdr:row>
      <xdr:rowOff>81390</xdr:rowOff>
    </xdr:to>
    <xdr:sp macro="" textlink="">
      <xdr:nvSpPr>
        <xdr:cNvPr id="362" name="フローチャート : 判断 361"/>
        <xdr:cNvSpPr/>
      </xdr:nvSpPr>
      <xdr:spPr>
        <a:xfrm>
          <a:off x="7810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54</xdr:row>
      <xdr:rowOff>168627</xdr:rowOff>
    </xdr:from>
    <xdr:ext cx="534377" cy="259045"/>
    <xdr:sp macro="" textlink="">
      <xdr:nvSpPr>
        <xdr:cNvPr id="363" name="テキスト ボックス 362"/>
        <xdr:cNvSpPr txBox="1"/>
      </xdr:nvSpPr>
      <xdr:spPr>
        <a:xfrm>
          <a:off x="7594111" y="942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57</xdr:row>
      <xdr:rowOff>2103</xdr:rowOff>
    </xdr:from>
    <xdr:ext cx="534377" cy="259045"/>
    <xdr:sp macro="" textlink="">
      <xdr:nvSpPr>
        <xdr:cNvPr id="365" name="テキスト ボックス 364"/>
        <xdr:cNvSpPr txBox="1"/>
      </xdr:nvSpPr>
      <xdr:spPr>
        <a:xfrm>
          <a:off x="6705111" y="977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139916</xdr:rowOff>
    </xdr:from>
    <xdr:to>
      <xdr:col>15</xdr:col>
      <xdr:colOff>231775</xdr:colOff>
      <xdr:row>58</xdr:row>
      <xdr:rowOff>70066</xdr:rowOff>
    </xdr:to>
    <xdr:sp macro="" textlink="">
      <xdr:nvSpPr>
        <xdr:cNvPr id="371" name="円/楕円 370"/>
        <xdr:cNvSpPr/>
      </xdr:nvSpPr>
      <xdr:spPr>
        <a:xfrm>
          <a:off x="10426700" y="991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56</xdr:row>
      <xdr:rowOff>125553</xdr:rowOff>
    </xdr:from>
    <xdr:ext cx="534377" cy="259045"/>
    <xdr:sp macro="" textlink="">
      <xdr:nvSpPr>
        <xdr:cNvPr id="372" name="普通建設事業費該当値テキスト"/>
        <xdr:cNvSpPr txBox="1"/>
      </xdr:nvSpPr>
      <xdr:spPr>
        <a:xfrm>
          <a:off x="10528300" y="972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25,805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162090</xdr:rowOff>
    </xdr:from>
    <xdr:to>
      <xdr:col>14</xdr:col>
      <xdr:colOff>79375</xdr:colOff>
      <xdr:row>58</xdr:row>
      <xdr:rowOff>92240</xdr:rowOff>
    </xdr:to>
    <xdr:sp macro="" textlink="">
      <xdr:nvSpPr>
        <xdr:cNvPr id="373" name="円/楕円 372"/>
        <xdr:cNvSpPr/>
      </xdr:nvSpPr>
      <xdr:spPr>
        <a:xfrm>
          <a:off x="9588500" y="993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57</xdr:row>
      <xdr:rowOff>154077</xdr:rowOff>
    </xdr:from>
    <xdr:ext cx="534377" cy="259045"/>
    <xdr:sp macro="" textlink="">
      <xdr:nvSpPr>
        <xdr:cNvPr id="374" name="テキスト ボックス 373"/>
        <xdr:cNvSpPr txBox="1"/>
      </xdr:nvSpPr>
      <xdr:spPr>
        <a:xfrm>
          <a:off x="9372111" y="992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166075</xdr:rowOff>
    </xdr:from>
    <xdr:to>
      <xdr:col>12</xdr:col>
      <xdr:colOff>561975</xdr:colOff>
      <xdr:row>57</xdr:row>
      <xdr:rowOff>96225</xdr:rowOff>
    </xdr:to>
    <xdr:sp macro="" textlink="">
      <xdr:nvSpPr>
        <xdr:cNvPr id="375" name="円/楕円 374"/>
        <xdr:cNvSpPr/>
      </xdr:nvSpPr>
      <xdr:spPr>
        <a:xfrm>
          <a:off x="8699500" y="976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56</xdr:row>
      <xdr:rowOff>158062</xdr:rowOff>
    </xdr:from>
    <xdr:ext cx="534377" cy="259045"/>
    <xdr:sp macro="" textlink="">
      <xdr:nvSpPr>
        <xdr:cNvPr id="376" name="テキスト ボックス 375"/>
        <xdr:cNvSpPr txBox="1"/>
      </xdr:nvSpPr>
      <xdr:spPr>
        <a:xfrm>
          <a:off x="8483111" y="97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44,872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57498</xdr:rowOff>
    </xdr:from>
    <xdr:to>
      <xdr:col>11</xdr:col>
      <xdr:colOff>358775</xdr:colOff>
      <xdr:row>57</xdr:row>
      <xdr:rowOff>159098</xdr:rowOff>
    </xdr:to>
    <xdr:sp macro="" textlink="">
      <xdr:nvSpPr>
        <xdr:cNvPr id="377" name="円/楕円 376"/>
        <xdr:cNvSpPr/>
      </xdr:nvSpPr>
      <xdr:spPr>
        <a:xfrm>
          <a:off x="7810500" y="983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57</xdr:row>
      <xdr:rowOff>49485</xdr:rowOff>
    </xdr:from>
    <xdr:ext cx="534377" cy="259045"/>
    <xdr:sp macro="" textlink="">
      <xdr:nvSpPr>
        <xdr:cNvPr id="378" name="テキスト ボックス 377"/>
        <xdr:cNvSpPr txBox="1"/>
      </xdr:nvSpPr>
      <xdr:spPr>
        <a:xfrm>
          <a:off x="7594111" y="98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36,621</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166342</xdr:rowOff>
    </xdr:from>
    <xdr:to>
      <xdr:col>10</xdr:col>
      <xdr:colOff>155575</xdr:colOff>
      <xdr:row>56</xdr:row>
      <xdr:rowOff>96492</xdr:rowOff>
    </xdr:to>
    <xdr:sp macro="" textlink="">
      <xdr:nvSpPr>
        <xdr:cNvPr id="379" name="円/楕円 378"/>
        <xdr:cNvSpPr/>
      </xdr:nvSpPr>
      <xdr:spPr>
        <a:xfrm>
          <a:off x="6921500" y="95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54</xdr:row>
      <xdr:rowOff>5427</xdr:rowOff>
    </xdr:from>
    <xdr:ext cx="534377" cy="259045"/>
    <xdr:sp macro="" textlink="">
      <xdr:nvSpPr>
        <xdr:cNvPr id="380" name="テキスト ボックス 379"/>
        <xdr:cNvSpPr txBox="1"/>
      </xdr:nvSpPr>
      <xdr:spPr>
        <a:xfrm>
          <a:off x="6705111" y="926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67,337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27,515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23940</xdr:rowOff>
    </xdr:from>
    <xdr:ext cx="248786" cy="259045"/>
    <xdr:sp macro="" textlink="">
      <xdr:nvSpPr>
        <xdr:cNvPr id="392" name="テキスト ボックス 391"/>
        <xdr:cNvSpPr txBox="1"/>
      </xdr:nvSpPr>
      <xdr:spPr>
        <a:xfrm>
          <a:off x="6355214" y="1339704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43694</xdr:rowOff>
    </xdr:from>
    <xdr:ext cx="531299" cy="259045"/>
    <xdr:sp macro="" textlink="">
      <xdr:nvSpPr>
        <xdr:cNvPr id="394" name="テキスト ボックス 393"/>
        <xdr:cNvSpPr txBox="1"/>
      </xdr:nvSpPr>
      <xdr:spPr>
        <a:xfrm>
          <a:off x="6072701" y="130738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53170</xdr:rowOff>
    </xdr:from>
    <xdr:ext cx="531299" cy="259045"/>
    <xdr:sp macro="" textlink="">
      <xdr:nvSpPr>
        <xdr:cNvPr id="396" name="テキスト ボックス 395"/>
        <xdr:cNvSpPr txBox="1"/>
      </xdr:nvSpPr>
      <xdr:spPr>
        <a:xfrm>
          <a:off x="6072701" y="127404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76352</xdr:rowOff>
    </xdr:from>
    <xdr:ext cx="531299" cy="259045"/>
    <xdr:sp macro="" textlink="">
      <xdr:nvSpPr>
        <xdr:cNvPr id="398" name="テキスト ボックス 397"/>
        <xdr:cNvSpPr txBox="1"/>
      </xdr:nvSpPr>
      <xdr:spPr>
        <a:xfrm>
          <a:off x="6072701" y="12420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85828</xdr:rowOff>
    </xdr:from>
    <xdr:ext cx="595419" cy="259045"/>
    <xdr:sp macro="" textlink="">
      <xdr:nvSpPr>
        <xdr:cNvPr id="400" name="テキスト ボックス 399"/>
        <xdr:cNvSpPr txBox="1"/>
      </xdr:nvSpPr>
      <xdr:spPr>
        <a:xfrm>
          <a:off x="6008581" y="12087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68</xdr:row>
      <xdr:rowOff>105583</xdr:rowOff>
    </xdr:from>
    <xdr:ext cx="595419" cy="259045"/>
    <xdr:sp macro="" textlink="">
      <xdr:nvSpPr>
        <xdr:cNvPr id="402" name="テキスト ボックス 401"/>
        <xdr:cNvSpPr txBox="1"/>
      </xdr:nvSpPr>
      <xdr:spPr>
        <a:xfrm>
          <a:off x="6008581" y="117641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66</xdr:row>
      <xdr:rowOff>125337</xdr:rowOff>
    </xdr:from>
    <xdr:ext cx="595419" cy="259045"/>
    <xdr:sp macro="" textlink="">
      <xdr:nvSpPr>
        <xdr:cNvPr id="404" name="テキスト ボックス 403"/>
        <xdr:cNvSpPr txBox="1"/>
      </xdr:nvSpPr>
      <xdr:spPr>
        <a:xfrm>
          <a:off x="6008581" y="1144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10410</xdr:rowOff>
    </xdr:from>
    <xdr:to>
      <xdr:col>15</xdr:col>
      <xdr:colOff>180340</xdr:colOff>
      <xdr:row>79</xdr:row>
      <xdr:rowOff>98879</xdr:rowOff>
    </xdr:to>
    <xdr:cxnSp macro="">
      <xdr:nvCxnSpPr>
        <xdr:cNvPr id="406" name="直線コネクタ 405"/>
        <xdr:cNvCxnSpPr/>
      </xdr:nvCxnSpPr>
      <xdr:spPr>
        <a:xfrm flipV="1">
          <a:off x="10475595" y="12011910"/>
          <a:ext cx="1270" cy="1631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1966</xdr:rowOff>
    </xdr:from>
    <xdr:ext cx="249299" cy="259045"/>
    <xdr:sp macro="" textlink="">
      <xdr:nvSpPr>
        <xdr:cNvPr id="407" name="普通建設事業費 （ うち新規整備　）最小値テキスト"/>
        <xdr:cNvSpPr txBox="1"/>
      </xdr:nvSpPr>
      <xdr:spPr>
        <a:xfrm>
          <a:off x="10528300" y="135465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8" name="直線コネクタ 407"/>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24371</xdr:rowOff>
    </xdr:from>
    <xdr:ext cx="599010" cy="259045"/>
    <xdr:sp macro="" textlink="">
      <xdr:nvSpPr>
        <xdr:cNvPr id="409" name="普通建設事業費 （ うち新規整備　）最大値テキスト"/>
        <xdr:cNvSpPr txBox="1"/>
      </xdr:nvSpPr>
      <xdr:spPr>
        <a:xfrm>
          <a:off x="10528300" y="1168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149,877</a:t>
          </a:r>
          <a:endParaRPr kumimoji="1" lang="ja-JP" altLang="en-US" sz="1000" b="1">
            <a:latin typeface="ＭＳ Ｐゴシック"/>
          </a:endParaRPr>
        </a:p>
      </xdr:txBody>
    </xdr:sp>
    <xdr:clientData/>
  </xdr:oneCellAnchor>
  <xdr:twoCellAnchor>
    <xdr:from>
      <xdr:col>15</xdr:col>
      <xdr:colOff>92075</xdr:colOff>
      <xdr:row>70</xdr:row>
      <xdr:rowOff>10410</xdr:rowOff>
    </xdr:from>
    <xdr:to>
      <xdr:col>15</xdr:col>
      <xdr:colOff>269875</xdr:colOff>
      <xdr:row>70</xdr:row>
      <xdr:rowOff>10410</xdr:rowOff>
    </xdr:to>
    <xdr:cxnSp macro="">
      <xdr:nvCxnSpPr>
        <xdr:cNvPr id="410" name="直線コネクタ 409"/>
        <xdr:cNvCxnSpPr/>
      </xdr:nvCxnSpPr>
      <xdr:spPr>
        <a:xfrm>
          <a:off x="10388600" y="1201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15385</xdr:rowOff>
    </xdr:from>
    <xdr:to>
      <xdr:col>15</xdr:col>
      <xdr:colOff>180975</xdr:colOff>
      <xdr:row>79</xdr:row>
      <xdr:rowOff>78228</xdr:rowOff>
    </xdr:to>
    <xdr:cxnSp macro="">
      <xdr:nvCxnSpPr>
        <xdr:cNvPr id="411" name="直線コネクタ 410"/>
        <xdr:cNvCxnSpPr/>
      </xdr:nvCxnSpPr>
      <xdr:spPr>
        <a:xfrm flipV="1">
          <a:off x="9639300" y="13559935"/>
          <a:ext cx="838200" cy="6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49191</xdr:rowOff>
    </xdr:from>
    <xdr:ext cx="534377" cy="259045"/>
    <xdr:sp macro="" textlink="">
      <xdr:nvSpPr>
        <xdr:cNvPr id="412" name="普通建設事業費 （ うち新規整備　）平均値テキスト"/>
        <xdr:cNvSpPr txBox="1"/>
      </xdr:nvSpPr>
      <xdr:spPr>
        <a:xfrm>
          <a:off x="10528300" y="1307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127054</xdr:rowOff>
    </xdr:from>
    <xdr:to>
      <xdr:col>15</xdr:col>
      <xdr:colOff>231775</xdr:colOff>
      <xdr:row>78</xdr:row>
      <xdr:rowOff>57204</xdr:rowOff>
    </xdr:to>
    <xdr:sp macro="" textlink="">
      <xdr:nvSpPr>
        <xdr:cNvPr id="413" name="フローチャート : 判断 412"/>
        <xdr:cNvSpPr/>
      </xdr:nvSpPr>
      <xdr:spPr>
        <a:xfrm>
          <a:off x="104267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77</xdr:row>
      <xdr:rowOff>145321</xdr:rowOff>
    </xdr:from>
    <xdr:to>
      <xdr:col>14</xdr:col>
      <xdr:colOff>79375</xdr:colOff>
      <xdr:row>78</xdr:row>
      <xdr:rowOff>75471</xdr:rowOff>
    </xdr:to>
    <xdr:sp macro="" textlink="">
      <xdr:nvSpPr>
        <xdr:cNvPr id="414" name="フローチャート : 判断 413"/>
        <xdr:cNvSpPr/>
      </xdr:nvSpPr>
      <xdr:spPr>
        <a:xfrm>
          <a:off x="9588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75</xdr:row>
      <xdr:rowOff>162708</xdr:rowOff>
    </xdr:from>
    <xdr:ext cx="534377" cy="259045"/>
    <xdr:sp macro="" textlink="">
      <xdr:nvSpPr>
        <xdr:cNvPr id="415" name="テキスト ボックス 414"/>
        <xdr:cNvSpPr txBox="1"/>
      </xdr:nvSpPr>
      <xdr:spPr>
        <a:xfrm>
          <a:off x="9372111" y="1302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136035</xdr:rowOff>
    </xdr:from>
    <xdr:to>
      <xdr:col>15</xdr:col>
      <xdr:colOff>231775</xdr:colOff>
      <xdr:row>79</xdr:row>
      <xdr:rowOff>66185</xdr:rowOff>
    </xdr:to>
    <xdr:sp macro="" textlink="">
      <xdr:nvSpPr>
        <xdr:cNvPr id="421" name="円/楕円 420"/>
        <xdr:cNvSpPr/>
      </xdr:nvSpPr>
      <xdr:spPr>
        <a:xfrm>
          <a:off x="10426700" y="1350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77</xdr:row>
      <xdr:rowOff>114820</xdr:rowOff>
    </xdr:from>
    <xdr:ext cx="469744" cy="259045"/>
    <xdr:sp macro="" textlink="">
      <xdr:nvSpPr>
        <xdr:cNvPr id="422" name="普通建設事業費 （ うち新規整備　）該当値テキスト"/>
        <xdr:cNvSpPr txBox="1"/>
      </xdr:nvSpPr>
      <xdr:spPr>
        <a:xfrm>
          <a:off x="10528300" y="1331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7,670</a:t>
          </a:r>
          <a:endParaRPr kumimoji="1" lang="ja-JP" altLang="en-US" sz="1000" b="1">
            <a:solidFill>
              <a:srgbClr val="FF0000"/>
            </a:solidFill>
            <a:latin typeface="ＭＳ Ｐゴシック"/>
          </a:endParaRPr>
        </a:p>
      </xdr:txBody>
    </xdr:sp>
    <xdr:clientData/>
  </xdr:oneCellAnchor>
  <xdr:twoCellAnchor>
    <xdr:from>
      <xdr:col>13</xdr:col>
      <xdr:colOff>663575</xdr:colOff>
      <xdr:row>79</xdr:row>
      <xdr:rowOff>27428</xdr:rowOff>
    </xdr:from>
    <xdr:to>
      <xdr:col>14</xdr:col>
      <xdr:colOff>79375</xdr:colOff>
      <xdr:row>79</xdr:row>
      <xdr:rowOff>129028</xdr:rowOff>
    </xdr:to>
    <xdr:sp macro="" textlink="">
      <xdr:nvSpPr>
        <xdr:cNvPr id="423" name="円/楕円 422"/>
        <xdr:cNvSpPr/>
      </xdr:nvSpPr>
      <xdr:spPr>
        <a:xfrm>
          <a:off x="9588500" y="1357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79</xdr:row>
      <xdr:rowOff>19415</xdr:rowOff>
    </xdr:from>
    <xdr:ext cx="469744" cy="259045"/>
    <xdr:sp macro="" textlink="">
      <xdr:nvSpPr>
        <xdr:cNvPr id="424" name="テキスト ボックス 423"/>
        <xdr:cNvSpPr txBox="1"/>
      </xdr:nvSpPr>
      <xdr:spPr>
        <a:xfrm>
          <a:off x="9404427" y="1356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28,939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144387</xdr:rowOff>
    </xdr:from>
    <xdr:ext cx="248786" cy="259045"/>
    <xdr:sp macro="" textlink="">
      <xdr:nvSpPr>
        <xdr:cNvPr id="436" name="テキスト ボックス 435"/>
        <xdr:cNvSpPr txBox="1"/>
      </xdr:nvSpPr>
      <xdr:spPr>
        <a:xfrm>
          <a:off x="6355214" y="16775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106287</xdr:rowOff>
    </xdr:from>
    <xdr:ext cx="531299" cy="259045"/>
    <xdr:sp macro="" textlink="">
      <xdr:nvSpPr>
        <xdr:cNvPr id="438" name="テキスト ボックス 437"/>
        <xdr:cNvSpPr txBox="1"/>
      </xdr:nvSpPr>
      <xdr:spPr>
        <a:xfrm>
          <a:off x="6072701" y="1639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68187</xdr:rowOff>
    </xdr:from>
    <xdr:ext cx="531299" cy="259045"/>
    <xdr:sp macro="" textlink="">
      <xdr:nvSpPr>
        <xdr:cNvPr id="440" name="テキスト ボックス 439"/>
        <xdr:cNvSpPr txBox="1"/>
      </xdr:nvSpPr>
      <xdr:spPr>
        <a:xfrm>
          <a:off x="6072701" y="1601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30087</xdr:rowOff>
    </xdr:from>
    <xdr:ext cx="531299" cy="259045"/>
    <xdr:sp macro="" textlink="">
      <xdr:nvSpPr>
        <xdr:cNvPr id="442" name="テキスト ボックス 441"/>
        <xdr:cNvSpPr txBox="1"/>
      </xdr:nvSpPr>
      <xdr:spPr>
        <a:xfrm>
          <a:off x="6072701" y="15632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163437</xdr:rowOff>
    </xdr:from>
    <xdr:ext cx="595419" cy="259045"/>
    <xdr:sp macro="" textlink="">
      <xdr:nvSpPr>
        <xdr:cNvPr id="444" name="テキスト ボックス 443"/>
        <xdr:cNvSpPr txBox="1"/>
      </xdr:nvSpPr>
      <xdr:spPr>
        <a:xfrm>
          <a:off x="6008581" y="1525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86</xdr:row>
      <xdr:rowOff>125337</xdr:rowOff>
    </xdr:from>
    <xdr:ext cx="595419" cy="259045"/>
    <xdr:sp macro="" textlink="">
      <xdr:nvSpPr>
        <xdr:cNvPr id="446" name="テキスト ボックス 445"/>
        <xdr:cNvSpPr txBox="1"/>
      </xdr:nvSpPr>
      <xdr:spPr>
        <a:xfrm>
          <a:off x="6008581" y="14870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91</xdr:row>
      <xdr:rowOff>133731</xdr:rowOff>
    </xdr:from>
    <xdr:to>
      <xdr:col>15</xdr:col>
      <xdr:colOff>180340</xdr:colOff>
      <xdr:row>99</xdr:row>
      <xdr:rowOff>44450</xdr:rowOff>
    </xdr:to>
    <xdr:cxnSp macro="">
      <xdr:nvCxnSpPr>
        <xdr:cNvPr id="448" name="直線コネクタ 447"/>
        <xdr:cNvCxnSpPr/>
      </xdr:nvCxnSpPr>
      <xdr:spPr>
        <a:xfrm flipV="1">
          <a:off x="10475595" y="15735681"/>
          <a:ext cx="1270" cy="1282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118987</xdr:rowOff>
    </xdr:from>
    <xdr:ext cx="249299" cy="259045"/>
    <xdr:sp macro="" textlink="">
      <xdr:nvSpPr>
        <xdr:cNvPr id="449" name="普通建設事業費 （ うち更新整備　）最小値テキスト"/>
        <xdr:cNvSpPr txBox="1"/>
      </xdr:nvSpPr>
      <xdr:spPr>
        <a:xfrm>
          <a:off x="10528300" y="16921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50" name="直線コネクタ 449"/>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147692</xdr:rowOff>
    </xdr:from>
    <xdr:ext cx="599010" cy="259045"/>
    <xdr:sp macro="" textlink="">
      <xdr:nvSpPr>
        <xdr:cNvPr id="451" name="普通建設事業費 （ うち更新整備　）最大値テキスト"/>
        <xdr:cNvSpPr txBox="1"/>
      </xdr:nvSpPr>
      <xdr:spPr>
        <a:xfrm>
          <a:off x="10528300" y="154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100,970</a:t>
          </a:r>
          <a:endParaRPr kumimoji="1" lang="ja-JP" altLang="en-US" sz="1000" b="1">
            <a:latin typeface="ＭＳ Ｐゴシック"/>
          </a:endParaRPr>
        </a:p>
      </xdr:txBody>
    </xdr:sp>
    <xdr:clientData/>
  </xdr:oneCellAnchor>
  <xdr:twoCellAnchor>
    <xdr:from>
      <xdr:col>15</xdr:col>
      <xdr:colOff>92075</xdr:colOff>
      <xdr:row>91</xdr:row>
      <xdr:rowOff>133731</xdr:rowOff>
    </xdr:from>
    <xdr:to>
      <xdr:col>15</xdr:col>
      <xdr:colOff>269875</xdr:colOff>
      <xdr:row>91</xdr:row>
      <xdr:rowOff>133731</xdr:rowOff>
    </xdr:to>
    <xdr:cxnSp macro="">
      <xdr:nvCxnSpPr>
        <xdr:cNvPr id="452" name="直線コネクタ 451"/>
        <xdr:cNvCxnSpPr/>
      </xdr:nvCxnSpPr>
      <xdr:spPr>
        <a:xfrm>
          <a:off x="10388600" y="1573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15303</xdr:rowOff>
    </xdr:from>
    <xdr:to>
      <xdr:col>15</xdr:col>
      <xdr:colOff>180975</xdr:colOff>
      <xdr:row>98</xdr:row>
      <xdr:rowOff>78093</xdr:rowOff>
    </xdr:to>
    <xdr:cxnSp macro="">
      <xdr:nvCxnSpPr>
        <xdr:cNvPr id="453" name="直線コネクタ 452"/>
        <xdr:cNvCxnSpPr/>
      </xdr:nvCxnSpPr>
      <xdr:spPr>
        <a:xfrm flipV="1">
          <a:off x="9639300" y="16817403"/>
          <a:ext cx="838200" cy="6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24658</xdr:rowOff>
    </xdr:from>
    <xdr:ext cx="534377" cy="259045"/>
    <xdr:sp macro="" textlink="">
      <xdr:nvSpPr>
        <xdr:cNvPr id="454" name="普通建設事業費 （ うち更新整備　）平均値テキスト"/>
        <xdr:cNvSpPr txBox="1"/>
      </xdr:nvSpPr>
      <xdr:spPr>
        <a:xfrm>
          <a:off x="10528300" y="1648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109373</xdr:rowOff>
    </xdr:from>
    <xdr:to>
      <xdr:col>15</xdr:col>
      <xdr:colOff>231775</xdr:colOff>
      <xdr:row>98</xdr:row>
      <xdr:rowOff>39523</xdr:rowOff>
    </xdr:to>
    <xdr:sp macro="" textlink="">
      <xdr:nvSpPr>
        <xdr:cNvPr id="455" name="フローチャート : 判断 454"/>
        <xdr:cNvSpPr/>
      </xdr:nvSpPr>
      <xdr:spPr>
        <a:xfrm>
          <a:off x="104267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13</xdr:col>
      <xdr:colOff>663575</xdr:colOff>
      <xdr:row>97</xdr:row>
      <xdr:rowOff>50533</xdr:rowOff>
    </xdr:from>
    <xdr:to>
      <xdr:col>14</xdr:col>
      <xdr:colOff>79375</xdr:colOff>
      <xdr:row>97</xdr:row>
      <xdr:rowOff>152133</xdr:rowOff>
    </xdr:to>
    <xdr:sp macro="" textlink="">
      <xdr:nvSpPr>
        <xdr:cNvPr id="456" name="フローチャート : 判断 455"/>
        <xdr:cNvSpPr/>
      </xdr:nvSpPr>
      <xdr:spPr>
        <a:xfrm>
          <a:off x="9588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95</xdr:row>
      <xdr:rowOff>67920</xdr:rowOff>
    </xdr:from>
    <xdr:ext cx="534377" cy="259045"/>
    <xdr:sp macro="" textlink="">
      <xdr:nvSpPr>
        <xdr:cNvPr id="457" name="テキスト ボックス 456"/>
        <xdr:cNvSpPr txBox="1"/>
      </xdr:nvSpPr>
      <xdr:spPr>
        <a:xfrm>
          <a:off x="9372111" y="1635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135953</xdr:rowOff>
    </xdr:from>
    <xdr:to>
      <xdr:col>15</xdr:col>
      <xdr:colOff>231775</xdr:colOff>
      <xdr:row>98</xdr:row>
      <xdr:rowOff>66103</xdr:rowOff>
    </xdr:to>
    <xdr:sp macro="" textlink="">
      <xdr:nvSpPr>
        <xdr:cNvPr id="463" name="円/楕円 462"/>
        <xdr:cNvSpPr/>
      </xdr:nvSpPr>
      <xdr:spPr>
        <a:xfrm>
          <a:off x="10426700" y="167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97</xdr:row>
      <xdr:rowOff>10214</xdr:rowOff>
    </xdr:from>
    <xdr:ext cx="534377" cy="259045"/>
    <xdr:sp macro="" textlink="">
      <xdr:nvSpPr>
        <xdr:cNvPr id="464" name="普通建設事業費 （ うち更新整備　）該当値テキスト"/>
        <xdr:cNvSpPr txBox="1"/>
      </xdr:nvSpPr>
      <xdr:spPr>
        <a:xfrm>
          <a:off x="10528300" y="1664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15,795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27293</xdr:rowOff>
    </xdr:from>
    <xdr:to>
      <xdr:col>14</xdr:col>
      <xdr:colOff>79375</xdr:colOff>
      <xdr:row>98</xdr:row>
      <xdr:rowOff>128893</xdr:rowOff>
    </xdr:to>
    <xdr:sp macro="" textlink="">
      <xdr:nvSpPr>
        <xdr:cNvPr id="465" name="円/楕円 464"/>
        <xdr:cNvSpPr/>
      </xdr:nvSpPr>
      <xdr:spPr>
        <a:xfrm>
          <a:off x="9588500" y="1682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98</xdr:row>
      <xdr:rowOff>19280</xdr:rowOff>
    </xdr:from>
    <xdr:ext cx="534377" cy="259045"/>
    <xdr:sp macro="" textlink="">
      <xdr:nvSpPr>
        <xdr:cNvPr id="466" name="テキスト ボックス 465"/>
        <xdr:cNvSpPr txBox="1"/>
      </xdr:nvSpPr>
      <xdr:spPr>
        <a:xfrm>
          <a:off x="9372111" y="1682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144387</xdr:rowOff>
    </xdr:from>
    <xdr:ext cx="248786" cy="259045"/>
    <xdr:sp macro="" textlink="">
      <xdr:nvSpPr>
        <xdr:cNvPr id="478" name="テキスト ボックス 477"/>
        <xdr:cNvSpPr txBox="1"/>
      </xdr:nvSpPr>
      <xdr:spPr>
        <a:xfrm>
          <a:off x="12197214" y="6488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35</xdr:row>
      <xdr:rowOff>106287</xdr:rowOff>
    </xdr:from>
    <xdr:ext cx="467179" cy="259045"/>
    <xdr:sp macro="" textlink="">
      <xdr:nvSpPr>
        <xdr:cNvPr id="480" name="テキスト ボックス 479"/>
        <xdr:cNvSpPr txBox="1"/>
      </xdr:nvSpPr>
      <xdr:spPr>
        <a:xfrm>
          <a:off x="11978821" y="610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68187</xdr:rowOff>
    </xdr:from>
    <xdr:ext cx="531299" cy="259045"/>
    <xdr:sp macro="" textlink="">
      <xdr:nvSpPr>
        <xdr:cNvPr id="482" name="テキスト ボックス 481"/>
        <xdr:cNvSpPr txBox="1"/>
      </xdr:nvSpPr>
      <xdr:spPr>
        <a:xfrm>
          <a:off x="11914701" y="572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30087</xdr:rowOff>
    </xdr:from>
    <xdr:ext cx="531299" cy="259045"/>
    <xdr:sp macro="" textlink="">
      <xdr:nvSpPr>
        <xdr:cNvPr id="484" name="テキスト ボックス 483"/>
        <xdr:cNvSpPr txBox="1"/>
      </xdr:nvSpPr>
      <xdr:spPr>
        <a:xfrm>
          <a:off x="11914701" y="5345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28</xdr:row>
      <xdr:rowOff>163437</xdr:rowOff>
    </xdr:from>
    <xdr:ext cx="531299" cy="259045"/>
    <xdr:sp macro="" textlink="">
      <xdr:nvSpPr>
        <xdr:cNvPr id="486" name="テキスト ボックス 485"/>
        <xdr:cNvSpPr txBox="1"/>
      </xdr:nvSpPr>
      <xdr:spPr>
        <a:xfrm>
          <a:off x="11914701" y="496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26</xdr:row>
      <xdr:rowOff>125337</xdr:rowOff>
    </xdr:from>
    <xdr:ext cx="531299" cy="259045"/>
    <xdr:sp macro="" textlink="">
      <xdr:nvSpPr>
        <xdr:cNvPr id="488" name="テキスト ボックス 487"/>
        <xdr:cNvSpPr txBox="1"/>
      </xdr:nvSpPr>
      <xdr:spPr>
        <a:xfrm>
          <a:off x="11914701" y="458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31</xdr:row>
      <xdr:rowOff>59537</xdr:rowOff>
    </xdr:from>
    <xdr:to>
      <xdr:col>23</xdr:col>
      <xdr:colOff>516889</xdr:colOff>
      <xdr:row>39</xdr:row>
      <xdr:rowOff>44450</xdr:rowOff>
    </xdr:to>
    <xdr:cxnSp macro="">
      <xdr:nvCxnSpPr>
        <xdr:cNvPr id="490" name="直線コネクタ 489"/>
        <xdr:cNvCxnSpPr/>
      </xdr:nvCxnSpPr>
      <xdr:spPr>
        <a:xfrm flipV="1">
          <a:off x="16317595" y="5374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118987</xdr:rowOff>
    </xdr:from>
    <xdr:ext cx="249299" cy="259045"/>
    <xdr:sp macro="" textlink="">
      <xdr:nvSpPr>
        <xdr:cNvPr id="491" name="災害復旧事業費最小値テキスト"/>
        <xdr:cNvSpPr txBox="1"/>
      </xdr:nvSpPr>
      <xdr:spPr>
        <a:xfrm>
          <a:off x="16370300" y="6634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76924</xdr:rowOff>
    </xdr:from>
    <xdr:ext cx="534377" cy="259045"/>
    <xdr:sp macro="" textlink="">
      <xdr:nvSpPr>
        <xdr:cNvPr id="493" name="災害復旧事業費最大値テキスト"/>
        <xdr:cNvSpPr txBox="1"/>
      </xdr:nvSpPr>
      <xdr:spPr>
        <a:xfrm>
          <a:off x="16370300" y="504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31</xdr:row>
      <xdr:rowOff>59537</xdr:rowOff>
    </xdr:from>
    <xdr:to>
      <xdr:col>23</xdr:col>
      <xdr:colOff>606425</xdr:colOff>
      <xdr:row>31</xdr:row>
      <xdr:rowOff>59537</xdr:rowOff>
    </xdr:to>
    <xdr:cxnSp macro="">
      <xdr:nvCxnSpPr>
        <xdr:cNvPr id="494" name="直線コネクタ 493"/>
        <xdr:cNvCxnSpPr/>
      </xdr:nvCxnSpPr>
      <xdr:spPr>
        <a:xfrm>
          <a:off x="16230600" y="537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14466</xdr:rowOff>
    </xdr:from>
    <xdr:ext cx="378565" cy="259045"/>
    <xdr:sp macro="" textlink="">
      <xdr:nvSpPr>
        <xdr:cNvPr id="496" name="災害復旧事業費平均値テキスト"/>
        <xdr:cNvSpPr txBox="1"/>
      </xdr:nvSpPr>
      <xdr:spPr>
        <a:xfrm>
          <a:off x="16370300" y="6358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92329</xdr:rowOff>
    </xdr:from>
    <xdr:to>
      <xdr:col>23</xdr:col>
      <xdr:colOff>568325</xdr:colOff>
      <xdr:row>39</xdr:row>
      <xdr:rowOff>22479</xdr:rowOff>
    </xdr:to>
    <xdr:sp macro="" textlink="">
      <xdr:nvSpPr>
        <xdr:cNvPr id="497" name="フローチャート : 判断 496"/>
        <xdr:cNvSpPr/>
      </xdr:nvSpPr>
      <xdr:spPr>
        <a:xfrm>
          <a:off x="16268700" y="6607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62992</xdr:rowOff>
    </xdr:from>
    <xdr:to>
      <xdr:col>22</xdr:col>
      <xdr:colOff>415925</xdr:colOff>
      <xdr:row>38</xdr:row>
      <xdr:rowOff>164592</xdr:rowOff>
    </xdr:to>
    <xdr:sp macro="" textlink="">
      <xdr:nvSpPr>
        <xdr:cNvPr id="499" name="フローチャート : 判断 498"/>
        <xdr:cNvSpPr/>
      </xdr:nvSpPr>
      <xdr:spPr>
        <a:xfrm>
          <a:off x="15430500" y="657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36</xdr:row>
      <xdr:rowOff>76953</xdr:rowOff>
    </xdr:from>
    <xdr:ext cx="469745" cy="259045"/>
    <xdr:sp macro="" textlink="">
      <xdr:nvSpPr>
        <xdr:cNvPr id="500" name="テキスト ボックス 499"/>
        <xdr:cNvSpPr txBox="1"/>
      </xdr:nvSpPr>
      <xdr:spPr>
        <a:xfrm>
          <a:off x="15246427" y="624915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10338</xdr:rowOff>
    </xdr:from>
    <xdr:to>
      <xdr:col>21</xdr:col>
      <xdr:colOff>212725</xdr:colOff>
      <xdr:row>38</xdr:row>
      <xdr:rowOff>111938</xdr:rowOff>
    </xdr:to>
    <xdr:sp macro="" textlink="">
      <xdr:nvSpPr>
        <xdr:cNvPr id="502" name="フローチャート : 判断 501"/>
        <xdr:cNvSpPr/>
      </xdr:nvSpPr>
      <xdr:spPr>
        <a:xfrm>
          <a:off x="14541500" y="652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36</xdr:row>
      <xdr:rowOff>24299</xdr:rowOff>
    </xdr:from>
    <xdr:ext cx="469744" cy="259045"/>
    <xdr:sp macro="" textlink="">
      <xdr:nvSpPr>
        <xdr:cNvPr id="503" name="テキスト ボックス 502"/>
        <xdr:cNvSpPr txBox="1"/>
      </xdr:nvSpPr>
      <xdr:spPr>
        <a:xfrm>
          <a:off x="14357427" y="619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23190</xdr:rowOff>
    </xdr:from>
    <xdr:to>
      <xdr:col>19</xdr:col>
      <xdr:colOff>644525</xdr:colOff>
      <xdr:row>39</xdr:row>
      <xdr:rowOff>44450</xdr:rowOff>
    </xdr:to>
    <xdr:cxnSp macro="">
      <xdr:nvCxnSpPr>
        <xdr:cNvPr id="504" name="直線コネクタ 503"/>
        <xdr:cNvCxnSpPr/>
      </xdr:nvCxnSpPr>
      <xdr:spPr>
        <a:xfrm>
          <a:off x="12814300" y="6709740"/>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95072</xdr:rowOff>
    </xdr:from>
    <xdr:to>
      <xdr:col>20</xdr:col>
      <xdr:colOff>9525</xdr:colOff>
      <xdr:row>38</xdr:row>
      <xdr:rowOff>25222</xdr:rowOff>
    </xdr:to>
    <xdr:sp macro="" textlink="">
      <xdr:nvSpPr>
        <xdr:cNvPr id="505" name="フローチャート : 判断 504"/>
        <xdr:cNvSpPr/>
      </xdr:nvSpPr>
      <xdr:spPr>
        <a:xfrm>
          <a:off x="13652500" y="643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35</xdr:row>
      <xdr:rowOff>105607</xdr:rowOff>
    </xdr:from>
    <xdr:ext cx="469745" cy="259045"/>
    <xdr:sp macro="" textlink="">
      <xdr:nvSpPr>
        <xdr:cNvPr id="506" name="テキスト ボックス 505"/>
        <xdr:cNvSpPr txBox="1"/>
      </xdr:nvSpPr>
      <xdr:spPr>
        <a:xfrm>
          <a:off x="13468427" y="610635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67031</xdr:rowOff>
    </xdr:from>
    <xdr:to>
      <xdr:col>18</xdr:col>
      <xdr:colOff>492125</xdr:colOff>
      <xdr:row>37</xdr:row>
      <xdr:rowOff>168631</xdr:rowOff>
    </xdr:to>
    <xdr:sp macro="" textlink="">
      <xdr:nvSpPr>
        <xdr:cNvPr id="507" name="フローチャート : 判断 506"/>
        <xdr:cNvSpPr/>
      </xdr:nvSpPr>
      <xdr:spPr>
        <a:xfrm>
          <a:off x="12763500" y="641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35</xdr:row>
      <xdr:rowOff>80992</xdr:rowOff>
    </xdr:from>
    <xdr:ext cx="469745" cy="259045"/>
    <xdr:sp macro="" textlink="">
      <xdr:nvSpPr>
        <xdr:cNvPr id="508" name="テキスト ボックス 507"/>
        <xdr:cNvSpPr txBox="1"/>
      </xdr:nvSpPr>
      <xdr:spPr>
        <a:xfrm>
          <a:off x="12579427" y="6081742"/>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37</xdr:row>
      <xdr:rowOff>147311</xdr:rowOff>
    </xdr:from>
    <xdr:ext cx="249299" cy="259045"/>
    <xdr:sp macro="" textlink="">
      <xdr:nvSpPr>
        <xdr:cNvPr id="515" name="災害復旧事業費該当値テキスト"/>
        <xdr:cNvSpPr txBox="1"/>
      </xdr:nvSpPr>
      <xdr:spPr>
        <a:xfrm>
          <a:off x="16370300" y="64909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38</xdr:row>
      <xdr:rowOff>157087</xdr:rowOff>
    </xdr:from>
    <xdr:ext cx="249299" cy="259045"/>
    <xdr:sp macro="" textlink="">
      <xdr:nvSpPr>
        <xdr:cNvPr id="517" name="テキスト ボックス 516"/>
        <xdr:cNvSpPr txBox="1"/>
      </xdr:nvSpPr>
      <xdr:spPr>
        <a:xfrm>
          <a:off x="15356649" y="6672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38</xdr:row>
      <xdr:rowOff>157087</xdr:rowOff>
    </xdr:from>
    <xdr:ext cx="249299" cy="259045"/>
    <xdr:sp macro="" textlink="">
      <xdr:nvSpPr>
        <xdr:cNvPr id="519" name="テキスト ボックス 518"/>
        <xdr:cNvSpPr txBox="1"/>
      </xdr:nvSpPr>
      <xdr:spPr>
        <a:xfrm>
          <a:off x="14467649" y="6672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38</xdr:row>
      <xdr:rowOff>157087</xdr:rowOff>
    </xdr:from>
    <xdr:ext cx="249299" cy="259045"/>
    <xdr:sp macro="" textlink="">
      <xdr:nvSpPr>
        <xdr:cNvPr id="521" name="テキスト ボックス 520"/>
        <xdr:cNvSpPr txBox="1"/>
      </xdr:nvSpPr>
      <xdr:spPr>
        <a:xfrm>
          <a:off x="13578649" y="6672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143840</xdr:rowOff>
    </xdr:from>
    <xdr:to>
      <xdr:col>18</xdr:col>
      <xdr:colOff>492125</xdr:colOff>
      <xdr:row>39</xdr:row>
      <xdr:rowOff>73990</xdr:rowOff>
    </xdr:to>
    <xdr:sp macro="" textlink="">
      <xdr:nvSpPr>
        <xdr:cNvPr id="522" name="円/楕円 521"/>
        <xdr:cNvSpPr/>
      </xdr:nvSpPr>
      <xdr:spPr>
        <a:xfrm>
          <a:off x="12763500" y="66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252042</xdr:colOff>
      <xdr:row>38</xdr:row>
      <xdr:rowOff>128975</xdr:rowOff>
    </xdr:from>
    <xdr:ext cx="378566" cy="259045"/>
    <xdr:sp macro="" textlink="">
      <xdr:nvSpPr>
        <xdr:cNvPr id="523" name="テキスト ボックス 522"/>
        <xdr:cNvSpPr txBox="1"/>
      </xdr:nvSpPr>
      <xdr:spPr>
        <a:xfrm>
          <a:off x="12625017" y="6644075"/>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68187</xdr:rowOff>
    </xdr:from>
    <xdr:ext cx="248786" cy="259045"/>
    <xdr:sp macro="" textlink="">
      <xdr:nvSpPr>
        <xdr:cNvPr id="535" name="テキスト ボックス 534"/>
        <xdr:cNvSpPr txBox="1"/>
      </xdr:nvSpPr>
      <xdr:spPr>
        <a:xfrm>
          <a:off x="12197214" y="9155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46</xdr:row>
      <xdr:rowOff>125337</xdr:rowOff>
    </xdr:from>
    <xdr:ext cx="248786" cy="259045"/>
    <xdr:sp macro="" textlink="">
      <xdr:nvSpPr>
        <xdr:cNvPr id="537" name="テキスト ボックス 536"/>
        <xdr:cNvSpPr txBox="1"/>
      </xdr:nvSpPr>
      <xdr:spPr>
        <a:xfrm>
          <a:off x="12197214" y="8012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80887</xdr:rowOff>
    </xdr:from>
    <xdr:ext cx="249299" cy="259045"/>
    <xdr:sp macro="" textlink="">
      <xdr:nvSpPr>
        <xdr:cNvPr id="540" name="失業対策事業費最小値テキスト"/>
        <xdr:cNvSpPr txBox="1"/>
      </xdr:nvSpPr>
      <xdr:spPr>
        <a:xfrm>
          <a:off x="16370300"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52</xdr:row>
      <xdr:rowOff>80887</xdr:rowOff>
    </xdr:from>
    <xdr:ext cx="249299" cy="259045"/>
    <xdr:sp macro="" textlink="">
      <xdr:nvSpPr>
        <xdr:cNvPr id="542" name="失業対策事業費最大値テキスト"/>
        <xdr:cNvSpPr txBox="1"/>
      </xdr:nvSpPr>
      <xdr:spPr>
        <a:xfrm>
          <a:off x="16370300" y="8996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138037</xdr:rowOff>
    </xdr:from>
    <xdr:ext cx="249299" cy="259045"/>
    <xdr:sp macro="" textlink="">
      <xdr:nvSpPr>
        <xdr:cNvPr id="545" name="失業対策事業費平均値テキスト"/>
        <xdr:cNvSpPr txBox="1"/>
      </xdr:nvSpPr>
      <xdr:spPr>
        <a:xfrm>
          <a:off x="16370300" y="9224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54</xdr:row>
      <xdr:rowOff>80887</xdr:rowOff>
    </xdr:from>
    <xdr:ext cx="249299" cy="259045"/>
    <xdr:sp macro="" textlink="">
      <xdr:nvSpPr>
        <xdr:cNvPr id="549" name="テキスト ボックス 548"/>
        <xdr:cNvSpPr txBox="1"/>
      </xdr:nvSpPr>
      <xdr:spPr>
        <a:xfrm>
          <a:off x="15356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54</xdr:row>
      <xdr:rowOff>80887</xdr:rowOff>
    </xdr:from>
    <xdr:ext cx="249299" cy="259045"/>
    <xdr:sp macro="" textlink="">
      <xdr:nvSpPr>
        <xdr:cNvPr id="552" name="テキスト ボックス 551"/>
        <xdr:cNvSpPr txBox="1"/>
      </xdr:nvSpPr>
      <xdr:spPr>
        <a:xfrm>
          <a:off x="14467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54</xdr:row>
      <xdr:rowOff>80887</xdr:rowOff>
    </xdr:from>
    <xdr:ext cx="249299" cy="259045"/>
    <xdr:sp macro="" textlink="">
      <xdr:nvSpPr>
        <xdr:cNvPr id="555" name="テキスト ボックス 554"/>
        <xdr:cNvSpPr txBox="1"/>
      </xdr:nvSpPr>
      <xdr:spPr>
        <a:xfrm>
          <a:off x="13578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54</xdr:row>
      <xdr:rowOff>80887</xdr:rowOff>
    </xdr:from>
    <xdr:ext cx="249299" cy="259045"/>
    <xdr:sp macro="" textlink="">
      <xdr:nvSpPr>
        <xdr:cNvPr id="557" name="テキスト ボックス 556"/>
        <xdr:cNvSpPr txBox="1"/>
      </xdr:nvSpPr>
      <xdr:spPr>
        <a:xfrm>
          <a:off x="12689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53</xdr:row>
      <xdr:rowOff>23737</xdr:rowOff>
    </xdr:from>
    <xdr:ext cx="249299" cy="259045"/>
    <xdr:sp macro="" textlink="">
      <xdr:nvSpPr>
        <xdr:cNvPr id="564" name="失業対策事業費該当値テキスト"/>
        <xdr:cNvSpPr txBox="1"/>
      </xdr:nvSpPr>
      <xdr:spPr>
        <a:xfrm>
          <a:off x="16370300" y="9110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52</xdr:row>
      <xdr:rowOff>106287</xdr:rowOff>
    </xdr:from>
    <xdr:ext cx="249299" cy="259045"/>
    <xdr:sp macro="" textlink="">
      <xdr:nvSpPr>
        <xdr:cNvPr id="566" name="テキスト ボックス 565"/>
        <xdr:cNvSpPr txBox="1"/>
      </xdr:nvSpPr>
      <xdr:spPr>
        <a:xfrm>
          <a:off x="15356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52</xdr:row>
      <xdr:rowOff>106287</xdr:rowOff>
    </xdr:from>
    <xdr:ext cx="249299" cy="259045"/>
    <xdr:sp macro="" textlink="">
      <xdr:nvSpPr>
        <xdr:cNvPr id="568" name="テキスト ボックス 567"/>
        <xdr:cNvSpPr txBox="1"/>
      </xdr:nvSpPr>
      <xdr:spPr>
        <a:xfrm>
          <a:off x="14467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52</xdr:row>
      <xdr:rowOff>106287</xdr:rowOff>
    </xdr:from>
    <xdr:ext cx="249299" cy="259045"/>
    <xdr:sp macro="" textlink="">
      <xdr:nvSpPr>
        <xdr:cNvPr id="570" name="テキスト ボックス 569"/>
        <xdr:cNvSpPr txBox="1"/>
      </xdr:nvSpPr>
      <xdr:spPr>
        <a:xfrm>
          <a:off x="13578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316674</xdr:colOff>
      <xdr:row>52</xdr:row>
      <xdr:rowOff>106287</xdr:rowOff>
    </xdr:from>
    <xdr:ext cx="249299" cy="259045"/>
    <xdr:sp macro="" textlink="">
      <xdr:nvSpPr>
        <xdr:cNvPr id="572" name="テキスト ボックス 571"/>
        <xdr:cNvSpPr txBox="1"/>
      </xdr:nvSpPr>
      <xdr:spPr>
        <a:xfrm>
          <a:off x="12689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53,214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23940</xdr:rowOff>
    </xdr:from>
    <xdr:ext cx="248786" cy="259045"/>
    <xdr:sp macro="" textlink="">
      <xdr:nvSpPr>
        <xdr:cNvPr id="584" name="テキスト ボックス 583"/>
        <xdr:cNvSpPr txBox="1"/>
      </xdr:nvSpPr>
      <xdr:spPr>
        <a:xfrm>
          <a:off x="12197214" y="1339704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43694</xdr:rowOff>
    </xdr:from>
    <xdr:ext cx="531299" cy="259045"/>
    <xdr:sp macro="" textlink="">
      <xdr:nvSpPr>
        <xdr:cNvPr id="586" name="テキスト ボックス 585"/>
        <xdr:cNvSpPr txBox="1"/>
      </xdr:nvSpPr>
      <xdr:spPr>
        <a:xfrm>
          <a:off x="11914701" y="130738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53170</xdr:rowOff>
    </xdr:from>
    <xdr:ext cx="531299" cy="259045"/>
    <xdr:sp macro="" textlink="">
      <xdr:nvSpPr>
        <xdr:cNvPr id="588" name="テキスト ボックス 587"/>
        <xdr:cNvSpPr txBox="1"/>
      </xdr:nvSpPr>
      <xdr:spPr>
        <a:xfrm>
          <a:off x="11914701" y="1274047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76352</xdr:rowOff>
    </xdr:from>
    <xdr:ext cx="531299" cy="259045"/>
    <xdr:sp macro="" textlink="">
      <xdr:nvSpPr>
        <xdr:cNvPr id="590" name="テキスト ボックス 589"/>
        <xdr:cNvSpPr txBox="1"/>
      </xdr:nvSpPr>
      <xdr:spPr>
        <a:xfrm>
          <a:off x="11914701" y="12420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85828</xdr:rowOff>
    </xdr:from>
    <xdr:ext cx="531299" cy="259045"/>
    <xdr:sp macro="" textlink="">
      <xdr:nvSpPr>
        <xdr:cNvPr id="592" name="テキスト ボックス 591"/>
        <xdr:cNvSpPr txBox="1"/>
      </xdr:nvSpPr>
      <xdr:spPr>
        <a:xfrm>
          <a:off x="11914701" y="1208732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68</xdr:row>
      <xdr:rowOff>105583</xdr:rowOff>
    </xdr:from>
    <xdr:ext cx="595419" cy="259045"/>
    <xdr:sp macro="" textlink="">
      <xdr:nvSpPr>
        <xdr:cNvPr id="594" name="テキスト ボックス 593"/>
        <xdr:cNvSpPr txBox="1"/>
      </xdr:nvSpPr>
      <xdr:spPr>
        <a:xfrm>
          <a:off x="11850581" y="1176418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66</xdr:row>
      <xdr:rowOff>125337</xdr:rowOff>
    </xdr:from>
    <xdr:ext cx="595419" cy="259045"/>
    <xdr:sp macro="" textlink="">
      <xdr:nvSpPr>
        <xdr:cNvPr id="596" name="テキスト ボックス 595"/>
        <xdr:cNvSpPr txBox="1"/>
      </xdr:nvSpPr>
      <xdr:spPr>
        <a:xfrm>
          <a:off x="11850581" y="1144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69</xdr:row>
      <xdr:rowOff>91563</xdr:rowOff>
    </xdr:from>
    <xdr:to>
      <xdr:col>23</xdr:col>
      <xdr:colOff>516889</xdr:colOff>
      <xdr:row>78</xdr:row>
      <xdr:rowOff>122881</xdr:rowOff>
    </xdr:to>
    <xdr:cxnSp macro="">
      <xdr:nvCxnSpPr>
        <xdr:cNvPr id="598" name="直線コネクタ 597"/>
        <xdr:cNvCxnSpPr/>
      </xdr:nvCxnSpPr>
      <xdr:spPr>
        <a:xfrm flipV="1">
          <a:off x="16317595" y="11921613"/>
          <a:ext cx="1269" cy="157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25968</xdr:rowOff>
    </xdr:from>
    <xdr:ext cx="469744" cy="259045"/>
    <xdr:sp macro="" textlink="">
      <xdr:nvSpPr>
        <xdr:cNvPr id="599" name="公債費最小値テキスト"/>
        <xdr:cNvSpPr txBox="1"/>
      </xdr:nvSpPr>
      <xdr:spPr>
        <a:xfrm>
          <a:off x="16370300" y="13399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78</xdr:row>
      <xdr:rowOff>122881</xdr:rowOff>
    </xdr:from>
    <xdr:to>
      <xdr:col>23</xdr:col>
      <xdr:colOff>606425</xdr:colOff>
      <xdr:row>78</xdr:row>
      <xdr:rowOff>122881</xdr:rowOff>
    </xdr:to>
    <xdr:cxnSp macro="">
      <xdr:nvCxnSpPr>
        <xdr:cNvPr id="600" name="直線コネクタ 599"/>
        <xdr:cNvCxnSpPr/>
      </xdr:nvCxnSpPr>
      <xdr:spPr>
        <a:xfrm>
          <a:off x="16230600" y="1349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67</xdr:row>
      <xdr:rowOff>105524</xdr:rowOff>
    </xdr:from>
    <xdr:ext cx="599010" cy="259045"/>
    <xdr:sp macro="" textlink="">
      <xdr:nvSpPr>
        <xdr:cNvPr id="601" name="公債費最大値テキスト"/>
        <xdr:cNvSpPr txBox="1"/>
      </xdr:nvSpPr>
      <xdr:spPr>
        <a:xfrm>
          <a:off x="16370300" y="1159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105,448</a:t>
          </a:r>
          <a:endParaRPr kumimoji="1" lang="ja-JP" altLang="en-US" sz="1000" b="1">
            <a:latin typeface="ＭＳ Ｐゴシック"/>
          </a:endParaRPr>
        </a:p>
      </xdr:txBody>
    </xdr:sp>
    <xdr:clientData/>
  </xdr:oneCellAnchor>
  <xdr:twoCellAnchor>
    <xdr:from>
      <xdr:col>23</xdr:col>
      <xdr:colOff>428625</xdr:colOff>
      <xdr:row>69</xdr:row>
      <xdr:rowOff>91563</xdr:rowOff>
    </xdr:from>
    <xdr:to>
      <xdr:col>23</xdr:col>
      <xdr:colOff>606425</xdr:colOff>
      <xdr:row>69</xdr:row>
      <xdr:rowOff>91563</xdr:rowOff>
    </xdr:to>
    <xdr:cxnSp macro="">
      <xdr:nvCxnSpPr>
        <xdr:cNvPr id="602" name="直線コネクタ 601"/>
        <xdr:cNvCxnSpPr/>
      </xdr:nvCxnSpPr>
      <xdr:spPr>
        <a:xfrm>
          <a:off x="16230600" y="11921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78206</xdr:rowOff>
    </xdr:from>
    <xdr:to>
      <xdr:col>23</xdr:col>
      <xdr:colOff>517525</xdr:colOff>
      <xdr:row>77</xdr:row>
      <xdr:rowOff>100282</xdr:rowOff>
    </xdr:to>
    <xdr:cxnSp macro="">
      <xdr:nvCxnSpPr>
        <xdr:cNvPr id="603" name="直線コネクタ 602"/>
        <xdr:cNvCxnSpPr/>
      </xdr:nvCxnSpPr>
      <xdr:spPr>
        <a:xfrm>
          <a:off x="15481300" y="13279856"/>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167125</xdr:rowOff>
    </xdr:from>
    <xdr:ext cx="534377" cy="259045"/>
    <xdr:sp macro="" textlink="">
      <xdr:nvSpPr>
        <xdr:cNvPr id="604" name="公債費平均値テキスト"/>
        <xdr:cNvSpPr txBox="1"/>
      </xdr:nvSpPr>
      <xdr:spPr>
        <a:xfrm>
          <a:off x="16370300" y="12854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76964</xdr:rowOff>
    </xdr:from>
    <xdr:to>
      <xdr:col>23</xdr:col>
      <xdr:colOff>568325</xdr:colOff>
      <xdr:row>77</xdr:row>
      <xdr:rowOff>7114</xdr:rowOff>
    </xdr:to>
    <xdr:sp macro="" textlink="">
      <xdr:nvSpPr>
        <xdr:cNvPr id="605" name="フローチャート : 判断 604"/>
        <xdr:cNvSpPr/>
      </xdr:nvSpPr>
      <xdr:spPr>
        <a:xfrm>
          <a:off x="16268700" y="1310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77</xdr:row>
      <xdr:rowOff>26755</xdr:rowOff>
    </xdr:from>
    <xdr:to>
      <xdr:col>22</xdr:col>
      <xdr:colOff>365125</xdr:colOff>
      <xdr:row>77</xdr:row>
      <xdr:rowOff>78206</xdr:rowOff>
    </xdr:to>
    <xdr:cxnSp macro="">
      <xdr:nvCxnSpPr>
        <xdr:cNvPr id="606" name="直線コネクタ 605"/>
        <xdr:cNvCxnSpPr/>
      </xdr:nvCxnSpPr>
      <xdr:spPr>
        <a:xfrm>
          <a:off x="14592300" y="13228405"/>
          <a:ext cx="8890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74</xdr:row>
      <xdr:rowOff>20954</xdr:rowOff>
    </xdr:from>
    <xdr:ext cx="534377" cy="259045"/>
    <xdr:sp macro="" textlink="">
      <xdr:nvSpPr>
        <xdr:cNvPr id="608" name="テキスト ボックス 607"/>
        <xdr:cNvSpPr txBox="1"/>
      </xdr:nvSpPr>
      <xdr:spPr>
        <a:xfrm>
          <a:off x="15214111" y="127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21041</xdr:rowOff>
    </xdr:from>
    <xdr:to>
      <xdr:col>21</xdr:col>
      <xdr:colOff>161925</xdr:colOff>
      <xdr:row>77</xdr:row>
      <xdr:rowOff>26755</xdr:rowOff>
    </xdr:to>
    <xdr:cxnSp macro="">
      <xdr:nvCxnSpPr>
        <xdr:cNvPr id="609" name="直線コネクタ 608"/>
        <xdr:cNvCxnSpPr/>
      </xdr:nvCxnSpPr>
      <xdr:spPr>
        <a:xfrm>
          <a:off x="13703300" y="1322269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74</xdr:row>
      <xdr:rowOff>16398</xdr:rowOff>
    </xdr:from>
    <xdr:ext cx="534377" cy="259045"/>
    <xdr:sp macro="" textlink="">
      <xdr:nvSpPr>
        <xdr:cNvPr id="611" name="テキスト ボックス 610"/>
        <xdr:cNvSpPr txBox="1"/>
      </xdr:nvSpPr>
      <xdr:spPr>
        <a:xfrm>
          <a:off x="14325111" y="1270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15032</xdr:rowOff>
    </xdr:from>
    <xdr:to>
      <xdr:col>19</xdr:col>
      <xdr:colOff>644525</xdr:colOff>
      <xdr:row>77</xdr:row>
      <xdr:rowOff>21041</xdr:rowOff>
    </xdr:to>
    <xdr:cxnSp macro="">
      <xdr:nvCxnSpPr>
        <xdr:cNvPr id="612" name="直線コネクタ 611"/>
        <xdr:cNvCxnSpPr/>
      </xdr:nvCxnSpPr>
      <xdr:spPr>
        <a:xfrm>
          <a:off x="12814300" y="13216682"/>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144189</xdr:rowOff>
    </xdr:from>
    <xdr:to>
      <xdr:col>20</xdr:col>
      <xdr:colOff>9525</xdr:colOff>
      <xdr:row>76</xdr:row>
      <xdr:rowOff>74340</xdr:rowOff>
    </xdr:to>
    <xdr:sp macro="" textlink="">
      <xdr:nvSpPr>
        <xdr:cNvPr id="613" name="フローチャート : 判断 612"/>
        <xdr:cNvSpPr/>
      </xdr:nvSpPr>
      <xdr:spPr>
        <a:xfrm>
          <a:off x="13652500" y="130029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73</xdr:row>
      <xdr:rowOff>158150</xdr:rowOff>
    </xdr:from>
    <xdr:ext cx="534377" cy="259045"/>
    <xdr:sp macro="" textlink="">
      <xdr:nvSpPr>
        <xdr:cNvPr id="614" name="テキスト ボックス 613"/>
        <xdr:cNvSpPr txBox="1"/>
      </xdr:nvSpPr>
      <xdr:spPr>
        <a:xfrm>
          <a:off x="13436111" y="126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73</xdr:row>
      <xdr:rowOff>157464</xdr:rowOff>
    </xdr:from>
    <xdr:ext cx="534377" cy="259045"/>
    <xdr:sp macro="" textlink="">
      <xdr:nvSpPr>
        <xdr:cNvPr id="616" name="テキスト ボックス 615"/>
        <xdr:cNvSpPr txBox="1"/>
      </xdr:nvSpPr>
      <xdr:spPr>
        <a:xfrm>
          <a:off x="12547111" y="1267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49482</xdr:rowOff>
    </xdr:from>
    <xdr:to>
      <xdr:col>23</xdr:col>
      <xdr:colOff>568325</xdr:colOff>
      <xdr:row>77</xdr:row>
      <xdr:rowOff>151082</xdr:rowOff>
    </xdr:to>
    <xdr:sp macro="" textlink="">
      <xdr:nvSpPr>
        <xdr:cNvPr id="622" name="円/楕円 621"/>
        <xdr:cNvSpPr/>
      </xdr:nvSpPr>
      <xdr:spPr>
        <a:xfrm>
          <a:off x="16268700" y="1325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76</xdr:row>
      <xdr:rowOff>95193</xdr:rowOff>
    </xdr:from>
    <xdr:ext cx="534377" cy="259045"/>
    <xdr:sp macro="" textlink="">
      <xdr:nvSpPr>
        <xdr:cNvPr id="623" name="公債費該当値テキスト"/>
        <xdr:cNvSpPr txBox="1"/>
      </xdr:nvSpPr>
      <xdr:spPr>
        <a:xfrm>
          <a:off x="16370300" y="1312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20,914</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27406</xdr:rowOff>
    </xdr:from>
    <xdr:to>
      <xdr:col>22</xdr:col>
      <xdr:colOff>415925</xdr:colOff>
      <xdr:row>77</xdr:row>
      <xdr:rowOff>129006</xdr:rowOff>
    </xdr:to>
    <xdr:sp macro="" textlink="">
      <xdr:nvSpPr>
        <xdr:cNvPr id="624" name="円/楕円 623"/>
        <xdr:cNvSpPr/>
      </xdr:nvSpPr>
      <xdr:spPr>
        <a:xfrm>
          <a:off x="15430500" y="132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77</xdr:row>
      <xdr:rowOff>19393</xdr:rowOff>
    </xdr:from>
    <xdr:ext cx="534377" cy="259045"/>
    <xdr:sp macro="" textlink="">
      <xdr:nvSpPr>
        <xdr:cNvPr id="625" name="テキスト ボックス 624"/>
        <xdr:cNvSpPr txBox="1"/>
      </xdr:nvSpPr>
      <xdr:spPr>
        <a:xfrm>
          <a:off x="15214111" y="1322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22,266</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147405</xdr:rowOff>
    </xdr:from>
    <xdr:to>
      <xdr:col>21</xdr:col>
      <xdr:colOff>212725</xdr:colOff>
      <xdr:row>77</xdr:row>
      <xdr:rowOff>77555</xdr:rowOff>
    </xdr:to>
    <xdr:sp macro="" textlink="">
      <xdr:nvSpPr>
        <xdr:cNvPr id="626" name="円/楕円 625"/>
        <xdr:cNvSpPr/>
      </xdr:nvSpPr>
      <xdr:spPr>
        <a:xfrm>
          <a:off x="14541500" y="1317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76</xdr:row>
      <xdr:rowOff>139392</xdr:rowOff>
    </xdr:from>
    <xdr:ext cx="534377" cy="259045"/>
    <xdr:sp macro="" textlink="">
      <xdr:nvSpPr>
        <xdr:cNvPr id="627" name="テキスト ボックス 626"/>
        <xdr:cNvSpPr txBox="1"/>
      </xdr:nvSpPr>
      <xdr:spPr>
        <a:xfrm>
          <a:off x="14325111" y="1316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25,417</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141691</xdr:rowOff>
    </xdr:from>
    <xdr:to>
      <xdr:col>20</xdr:col>
      <xdr:colOff>9525</xdr:colOff>
      <xdr:row>77</xdr:row>
      <xdr:rowOff>71841</xdr:rowOff>
    </xdr:to>
    <xdr:sp macro="" textlink="">
      <xdr:nvSpPr>
        <xdr:cNvPr id="628" name="円/楕円 627"/>
        <xdr:cNvSpPr/>
      </xdr:nvSpPr>
      <xdr:spPr>
        <a:xfrm>
          <a:off x="13652500" y="131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76</xdr:row>
      <xdr:rowOff>133678</xdr:rowOff>
    </xdr:from>
    <xdr:ext cx="534377" cy="259045"/>
    <xdr:sp macro="" textlink="">
      <xdr:nvSpPr>
        <xdr:cNvPr id="629" name="テキスト ボックス 628"/>
        <xdr:cNvSpPr txBox="1"/>
      </xdr:nvSpPr>
      <xdr:spPr>
        <a:xfrm>
          <a:off x="13436111" y="1316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135682</xdr:rowOff>
    </xdr:from>
    <xdr:to>
      <xdr:col>18</xdr:col>
      <xdr:colOff>492125</xdr:colOff>
      <xdr:row>77</xdr:row>
      <xdr:rowOff>65832</xdr:rowOff>
    </xdr:to>
    <xdr:sp macro="" textlink="">
      <xdr:nvSpPr>
        <xdr:cNvPr id="630" name="円/楕円 629"/>
        <xdr:cNvSpPr/>
      </xdr:nvSpPr>
      <xdr:spPr>
        <a:xfrm>
          <a:off x="12763500" y="1316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76</xdr:row>
      <xdr:rowOff>124243</xdr:rowOff>
    </xdr:from>
    <xdr:ext cx="534377" cy="259045"/>
    <xdr:sp macro="" textlink="">
      <xdr:nvSpPr>
        <xdr:cNvPr id="631" name="テキスト ボックス 630"/>
        <xdr:cNvSpPr txBox="1"/>
      </xdr:nvSpPr>
      <xdr:spPr>
        <a:xfrm>
          <a:off x="12547111" y="1315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19,066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144387</xdr:rowOff>
    </xdr:from>
    <xdr:ext cx="248786" cy="259045"/>
    <xdr:sp macro="" textlink="">
      <xdr:nvSpPr>
        <xdr:cNvPr id="643" name="テキスト ボックス 642"/>
        <xdr:cNvSpPr txBox="1"/>
      </xdr:nvSpPr>
      <xdr:spPr>
        <a:xfrm>
          <a:off x="12197214" y="16775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106287</xdr:rowOff>
    </xdr:from>
    <xdr:ext cx="531299" cy="259045"/>
    <xdr:sp macro="" textlink="">
      <xdr:nvSpPr>
        <xdr:cNvPr id="645" name="テキスト ボックス 644"/>
        <xdr:cNvSpPr txBox="1"/>
      </xdr:nvSpPr>
      <xdr:spPr>
        <a:xfrm>
          <a:off x="11914701" y="1639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68187</xdr:rowOff>
    </xdr:from>
    <xdr:ext cx="531299" cy="259045"/>
    <xdr:sp macro="" textlink="">
      <xdr:nvSpPr>
        <xdr:cNvPr id="647" name="テキスト ボックス 646"/>
        <xdr:cNvSpPr txBox="1"/>
      </xdr:nvSpPr>
      <xdr:spPr>
        <a:xfrm>
          <a:off x="11914701" y="1601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30087</xdr:rowOff>
    </xdr:from>
    <xdr:ext cx="531299" cy="259045"/>
    <xdr:sp macro="" textlink="">
      <xdr:nvSpPr>
        <xdr:cNvPr id="649" name="テキスト ボックス 648"/>
        <xdr:cNvSpPr txBox="1"/>
      </xdr:nvSpPr>
      <xdr:spPr>
        <a:xfrm>
          <a:off x="11914701" y="15632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163437</xdr:rowOff>
    </xdr:from>
    <xdr:ext cx="595419" cy="259045"/>
    <xdr:sp macro="" textlink="">
      <xdr:nvSpPr>
        <xdr:cNvPr id="651" name="テキスト ボックス 650"/>
        <xdr:cNvSpPr txBox="1"/>
      </xdr:nvSpPr>
      <xdr:spPr>
        <a:xfrm>
          <a:off x="11850581" y="1525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86</xdr:row>
      <xdr:rowOff>125337</xdr:rowOff>
    </xdr:from>
    <xdr:ext cx="595419" cy="259045"/>
    <xdr:sp macro="" textlink="">
      <xdr:nvSpPr>
        <xdr:cNvPr id="653" name="テキスト ボックス 652"/>
        <xdr:cNvSpPr txBox="1"/>
      </xdr:nvSpPr>
      <xdr:spPr>
        <a:xfrm>
          <a:off x="11850581" y="14870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90</xdr:row>
      <xdr:rowOff>52845</xdr:rowOff>
    </xdr:from>
    <xdr:to>
      <xdr:col>23</xdr:col>
      <xdr:colOff>516889</xdr:colOff>
      <xdr:row>99</xdr:row>
      <xdr:rowOff>44374</xdr:rowOff>
    </xdr:to>
    <xdr:cxnSp macro="">
      <xdr:nvCxnSpPr>
        <xdr:cNvPr id="655" name="直線コネクタ 654"/>
        <xdr:cNvCxnSpPr/>
      </xdr:nvCxnSpPr>
      <xdr:spPr>
        <a:xfrm flipV="1">
          <a:off x="16317595" y="15483345"/>
          <a:ext cx="1269" cy="1534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118911</xdr:rowOff>
    </xdr:from>
    <xdr:ext cx="249299" cy="259045"/>
    <xdr:sp macro="" textlink="">
      <xdr:nvSpPr>
        <xdr:cNvPr id="656" name="積立金最小値テキスト"/>
        <xdr:cNvSpPr txBox="1"/>
      </xdr:nvSpPr>
      <xdr:spPr>
        <a:xfrm>
          <a:off x="16370300" y="169210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a:t>
          </a:r>
          <a:endParaRPr kumimoji="1" lang="ja-JP" altLang="en-US" sz="1000" b="1">
            <a:latin typeface="ＭＳ Ｐゴシック"/>
          </a:endParaRPr>
        </a:p>
      </xdr:txBody>
    </xdr:sp>
    <xdr:clientData/>
  </xdr:oneCellAnchor>
  <xdr:twoCellAnchor>
    <xdr:from>
      <xdr:col>23</xdr:col>
      <xdr:colOff>428625</xdr:colOff>
      <xdr:row>99</xdr:row>
      <xdr:rowOff>44374</xdr:rowOff>
    </xdr:from>
    <xdr:to>
      <xdr:col>23</xdr:col>
      <xdr:colOff>606425</xdr:colOff>
      <xdr:row>99</xdr:row>
      <xdr:rowOff>44374</xdr:rowOff>
    </xdr:to>
    <xdr:cxnSp macro="">
      <xdr:nvCxnSpPr>
        <xdr:cNvPr id="657" name="直線コネクタ 656"/>
        <xdr:cNvCxnSpPr/>
      </xdr:nvCxnSpPr>
      <xdr:spPr>
        <a:xfrm>
          <a:off x="16230600" y="1701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66806</xdr:rowOff>
    </xdr:from>
    <xdr:ext cx="599010" cy="259045"/>
    <xdr:sp macro="" textlink="">
      <xdr:nvSpPr>
        <xdr:cNvPr id="658" name="積立金最大値テキスト"/>
        <xdr:cNvSpPr txBox="1"/>
      </xdr:nvSpPr>
      <xdr:spPr>
        <a:xfrm>
          <a:off x="16370300" y="15154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120,839</a:t>
          </a:r>
          <a:endParaRPr kumimoji="1" lang="ja-JP" altLang="en-US" sz="1000" b="1">
            <a:latin typeface="ＭＳ Ｐゴシック"/>
          </a:endParaRPr>
        </a:p>
      </xdr:txBody>
    </xdr:sp>
    <xdr:clientData/>
  </xdr:oneCellAnchor>
  <xdr:twoCellAnchor>
    <xdr:from>
      <xdr:col>23</xdr:col>
      <xdr:colOff>428625</xdr:colOff>
      <xdr:row>90</xdr:row>
      <xdr:rowOff>52845</xdr:rowOff>
    </xdr:from>
    <xdr:to>
      <xdr:col>23</xdr:col>
      <xdr:colOff>606425</xdr:colOff>
      <xdr:row>90</xdr:row>
      <xdr:rowOff>52845</xdr:rowOff>
    </xdr:to>
    <xdr:cxnSp macro="">
      <xdr:nvCxnSpPr>
        <xdr:cNvPr id="659" name="直線コネクタ 658"/>
        <xdr:cNvCxnSpPr/>
      </xdr:nvCxnSpPr>
      <xdr:spPr>
        <a:xfrm>
          <a:off x="16230600" y="15483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114351</xdr:rowOff>
    </xdr:from>
    <xdr:to>
      <xdr:col>23</xdr:col>
      <xdr:colOff>517525</xdr:colOff>
      <xdr:row>98</xdr:row>
      <xdr:rowOff>113703</xdr:rowOff>
    </xdr:to>
    <xdr:cxnSp macro="">
      <xdr:nvCxnSpPr>
        <xdr:cNvPr id="660" name="直線コネクタ 659"/>
        <xdr:cNvCxnSpPr/>
      </xdr:nvCxnSpPr>
      <xdr:spPr>
        <a:xfrm flipV="1">
          <a:off x="15481300" y="16745001"/>
          <a:ext cx="838200" cy="17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28697</xdr:rowOff>
    </xdr:from>
    <xdr:ext cx="534377" cy="259045"/>
    <xdr:sp macro="" textlink="">
      <xdr:nvSpPr>
        <xdr:cNvPr id="661" name="積立金平均値テキスト"/>
        <xdr:cNvSpPr txBox="1"/>
      </xdr:nvSpPr>
      <xdr:spPr>
        <a:xfrm>
          <a:off x="16370300" y="16659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157862</xdr:rowOff>
    </xdr:from>
    <xdr:to>
      <xdr:col>23</xdr:col>
      <xdr:colOff>568325</xdr:colOff>
      <xdr:row>98</xdr:row>
      <xdr:rowOff>88012</xdr:rowOff>
    </xdr:to>
    <xdr:sp macro="" textlink="">
      <xdr:nvSpPr>
        <xdr:cNvPr id="662" name="フローチャート : 判断 661"/>
        <xdr:cNvSpPr/>
      </xdr:nvSpPr>
      <xdr:spPr>
        <a:xfrm>
          <a:off x="162687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98</xdr:row>
      <xdr:rowOff>50736</xdr:rowOff>
    </xdr:from>
    <xdr:to>
      <xdr:col>22</xdr:col>
      <xdr:colOff>365125</xdr:colOff>
      <xdr:row>98</xdr:row>
      <xdr:rowOff>113703</xdr:rowOff>
    </xdr:to>
    <xdr:cxnSp macro="">
      <xdr:nvCxnSpPr>
        <xdr:cNvPr id="663" name="直線コネクタ 662"/>
        <xdr:cNvCxnSpPr/>
      </xdr:nvCxnSpPr>
      <xdr:spPr>
        <a:xfrm>
          <a:off x="14592300" y="16852836"/>
          <a:ext cx="889000" cy="6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3302</xdr:rowOff>
    </xdr:from>
    <xdr:to>
      <xdr:col>22</xdr:col>
      <xdr:colOff>415925</xdr:colOff>
      <xdr:row>98</xdr:row>
      <xdr:rowOff>104902</xdr:rowOff>
    </xdr:to>
    <xdr:sp macro="" textlink="">
      <xdr:nvSpPr>
        <xdr:cNvPr id="664" name="フローチャート : 判断 663"/>
        <xdr:cNvSpPr/>
      </xdr:nvSpPr>
      <xdr:spPr>
        <a:xfrm>
          <a:off x="15430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96</xdr:row>
      <xdr:rowOff>20689</xdr:rowOff>
    </xdr:from>
    <xdr:ext cx="534377" cy="259045"/>
    <xdr:sp macro="" textlink="">
      <xdr:nvSpPr>
        <xdr:cNvPr id="665" name="テキスト ボックス 664"/>
        <xdr:cNvSpPr txBox="1"/>
      </xdr:nvSpPr>
      <xdr:spPr>
        <a:xfrm>
          <a:off x="15214111" y="1647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22492</xdr:rowOff>
    </xdr:from>
    <xdr:to>
      <xdr:col>21</xdr:col>
      <xdr:colOff>161925</xdr:colOff>
      <xdr:row>98</xdr:row>
      <xdr:rowOff>50736</xdr:rowOff>
    </xdr:to>
    <xdr:cxnSp macro="">
      <xdr:nvCxnSpPr>
        <xdr:cNvPr id="666" name="直線コネクタ 665"/>
        <xdr:cNvCxnSpPr/>
      </xdr:nvCxnSpPr>
      <xdr:spPr>
        <a:xfrm>
          <a:off x="13703300" y="16824592"/>
          <a:ext cx="889000"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123228</xdr:rowOff>
    </xdr:from>
    <xdr:to>
      <xdr:col>21</xdr:col>
      <xdr:colOff>212725</xdr:colOff>
      <xdr:row>98</xdr:row>
      <xdr:rowOff>53378</xdr:rowOff>
    </xdr:to>
    <xdr:sp macro="" textlink="">
      <xdr:nvSpPr>
        <xdr:cNvPr id="667" name="フローチャート : 判断 666"/>
        <xdr:cNvSpPr/>
      </xdr:nvSpPr>
      <xdr:spPr>
        <a:xfrm>
          <a:off x="14541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95</xdr:row>
      <xdr:rowOff>133763</xdr:rowOff>
    </xdr:from>
    <xdr:ext cx="534377" cy="259045"/>
    <xdr:sp macro="" textlink="">
      <xdr:nvSpPr>
        <xdr:cNvPr id="668" name="テキスト ボックス 667"/>
        <xdr:cNvSpPr txBox="1"/>
      </xdr:nvSpPr>
      <xdr:spPr>
        <a:xfrm>
          <a:off x="14325111" y="1642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22492</xdr:rowOff>
    </xdr:from>
    <xdr:to>
      <xdr:col>19</xdr:col>
      <xdr:colOff>644525</xdr:colOff>
      <xdr:row>99</xdr:row>
      <xdr:rowOff>3811</xdr:rowOff>
    </xdr:to>
    <xdr:cxnSp macro="">
      <xdr:nvCxnSpPr>
        <xdr:cNvPr id="669" name="直線コネクタ 668"/>
        <xdr:cNvCxnSpPr/>
      </xdr:nvCxnSpPr>
      <xdr:spPr>
        <a:xfrm flipV="1">
          <a:off x="12814300" y="16824592"/>
          <a:ext cx="889000" cy="15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54318</xdr:rowOff>
    </xdr:from>
    <xdr:to>
      <xdr:col>20</xdr:col>
      <xdr:colOff>9525</xdr:colOff>
      <xdr:row>97</xdr:row>
      <xdr:rowOff>155918</xdr:rowOff>
    </xdr:to>
    <xdr:sp macro="" textlink="">
      <xdr:nvSpPr>
        <xdr:cNvPr id="670" name="フローチャート : 判断 669"/>
        <xdr:cNvSpPr/>
      </xdr:nvSpPr>
      <xdr:spPr>
        <a:xfrm>
          <a:off x="13652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95</xdr:row>
      <xdr:rowOff>71705</xdr:rowOff>
    </xdr:from>
    <xdr:ext cx="534377" cy="259045"/>
    <xdr:sp macro="" textlink="">
      <xdr:nvSpPr>
        <xdr:cNvPr id="671" name="テキスト ボックス 670"/>
        <xdr:cNvSpPr txBox="1"/>
      </xdr:nvSpPr>
      <xdr:spPr>
        <a:xfrm>
          <a:off x="13436111" y="1635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110516</xdr:rowOff>
    </xdr:from>
    <xdr:to>
      <xdr:col>18</xdr:col>
      <xdr:colOff>492125</xdr:colOff>
      <xdr:row>98</xdr:row>
      <xdr:rowOff>40666</xdr:rowOff>
    </xdr:to>
    <xdr:sp macro="" textlink="">
      <xdr:nvSpPr>
        <xdr:cNvPr id="672" name="フローチャート : 判断 671"/>
        <xdr:cNvSpPr/>
      </xdr:nvSpPr>
      <xdr:spPr>
        <a:xfrm>
          <a:off x="12763500" y="1674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95</xdr:row>
      <xdr:rowOff>124477</xdr:rowOff>
    </xdr:from>
    <xdr:ext cx="534377" cy="259045"/>
    <xdr:sp macro="" textlink="">
      <xdr:nvSpPr>
        <xdr:cNvPr id="673" name="テキスト ボックス 672"/>
        <xdr:cNvSpPr txBox="1"/>
      </xdr:nvSpPr>
      <xdr:spPr>
        <a:xfrm>
          <a:off x="12547111" y="1641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63551</xdr:rowOff>
    </xdr:from>
    <xdr:to>
      <xdr:col>23</xdr:col>
      <xdr:colOff>568325</xdr:colOff>
      <xdr:row>97</xdr:row>
      <xdr:rowOff>165151</xdr:rowOff>
    </xdr:to>
    <xdr:sp macro="" textlink="">
      <xdr:nvSpPr>
        <xdr:cNvPr id="679" name="円/楕円 678"/>
        <xdr:cNvSpPr/>
      </xdr:nvSpPr>
      <xdr:spPr>
        <a:xfrm>
          <a:off x="16268700" y="166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95</xdr:row>
      <xdr:rowOff>157138</xdr:rowOff>
    </xdr:from>
    <xdr:ext cx="534377" cy="259045"/>
    <xdr:sp macro="" textlink="">
      <xdr:nvSpPr>
        <xdr:cNvPr id="680" name="積立金該当値テキスト"/>
        <xdr:cNvSpPr txBox="1"/>
      </xdr:nvSpPr>
      <xdr:spPr>
        <a:xfrm>
          <a:off x="16370300" y="1644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21,496</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62903</xdr:rowOff>
    </xdr:from>
    <xdr:to>
      <xdr:col>22</xdr:col>
      <xdr:colOff>415925</xdr:colOff>
      <xdr:row>98</xdr:row>
      <xdr:rowOff>164503</xdr:rowOff>
    </xdr:to>
    <xdr:sp macro="" textlink="">
      <xdr:nvSpPr>
        <xdr:cNvPr id="681" name="円/楕円 680"/>
        <xdr:cNvSpPr/>
      </xdr:nvSpPr>
      <xdr:spPr>
        <a:xfrm>
          <a:off x="15430500" y="1686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98</xdr:row>
      <xdr:rowOff>48038</xdr:rowOff>
    </xdr:from>
    <xdr:ext cx="469745" cy="259045"/>
    <xdr:sp macro="" textlink="">
      <xdr:nvSpPr>
        <xdr:cNvPr id="682" name="テキスト ボックス 681"/>
        <xdr:cNvSpPr txBox="1"/>
      </xdr:nvSpPr>
      <xdr:spPr>
        <a:xfrm>
          <a:off x="15246427" y="1685013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171386</xdr:rowOff>
    </xdr:from>
    <xdr:to>
      <xdr:col>21</xdr:col>
      <xdr:colOff>212725</xdr:colOff>
      <xdr:row>98</xdr:row>
      <xdr:rowOff>101536</xdr:rowOff>
    </xdr:to>
    <xdr:sp macro="" textlink="">
      <xdr:nvSpPr>
        <xdr:cNvPr id="683" name="円/楕円 682"/>
        <xdr:cNvSpPr/>
      </xdr:nvSpPr>
      <xdr:spPr>
        <a:xfrm>
          <a:off x="14541500" y="1680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97</xdr:row>
      <xdr:rowOff>163373</xdr:rowOff>
    </xdr:from>
    <xdr:ext cx="534377" cy="259045"/>
    <xdr:sp macro="" textlink="">
      <xdr:nvSpPr>
        <xdr:cNvPr id="684" name="テキスト ボックス 683"/>
        <xdr:cNvSpPr txBox="1"/>
      </xdr:nvSpPr>
      <xdr:spPr>
        <a:xfrm>
          <a:off x="14325111" y="1679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13,005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143142</xdr:rowOff>
    </xdr:from>
    <xdr:to>
      <xdr:col>20</xdr:col>
      <xdr:colOff>9525</xdr:colOff>
      <xdr:row>98</xdr:row>
      <xdr:rowOff>73292</xdr:rowOff>
    </xdr:to>
    <xdr:sp macro="" textlink="">
      <xdr:nvSpPr>
        <xdr:cNvPr id="685" name="円/楕円 684"/>
        <xdr:cNvSpPr/>
      </xdr:nvSpPr>
      <xdr:spPr>
        <a:xfrm>
          <a:off x="13652500" y="1677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97</xdr:row>
      <xdr:rowOff>135129</xdr:rowOff>
    </xdr:from>
    <xdr:ext cx="534377" cy="259045"/>
    <xdr:sp macro="" textlink="">
      <xdr:nvSpPr>
        <xdr:cNvPr id="686" name="テキスト ボックス 685"/>
        <xdr:cNvSpPr txBox="1"/>
      </xdr:nvSpPr>
      <xdr:spPr>
        <a:xfrm>
          <a:off x="13436111" y="167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15,229</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124461</xdr:rowOff>
    </xdr:from>
    <xdr:to>
      <xdr:col>18</xdr:col>
      <xdr:colOff>492125</xdr:colOff>
      <xdr:row>99</xdr:row>
      <xdr:rowOff>54611</xdr:rowOff>
    </xdr:to>
    <xdr:sp macro="" textlink="">
      <xdr:nvSpPr>
        <xdr:cNvPr id="687" name="円/楕円 686"/>
        <xdr:cNvSpPr/>
      </xdr:nvSpPr>
      <xdr:spPr>
        <a:xfrm>
          <a:off x="12763500" y="1692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98</xdr:row>
      <xdr:rowOff>116448</xdr:rowOff>
    </xdr:from>
    <xdr:ext cx="469745" cy="259045"/>
    <xdr:sp macro="" textlink="">
      <xdr:nvSpPr>
        <xdr:cNvPr id="688" name="テキスト ボックス 687"/>
        <xdr:cNvSpPr txBox="1"/>
      </xdr:nvSpPr>
      <xdr:spPr>
        <a:xfrm>
          <a:off x="12579427" y="1691854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23939</xdr:rowOff>
    </xdr:from>
    <xdr:ext cx="248786" cy="259045"/>
    <xdr:sp macro="" textlink="">
      <xdr:nvSpPr>
        <xdr:cNvPr id="700" name="テキスト ボックス 699"/>
        <xdr:cNvSpPr txBox="1"/>
      </xdr:nvSpPr>
      <xdr:spPr>
        <a:xfrm>
          <a:off x="18039214" y="6539039"/>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43694</xdr:rowOff>
    </xdr:from>
    <xdr:ext cx="467179" cy="259045"/>
    <xdr:sp macro="" textlink="">
      <xdr:nvSpPr>
        <xdr:cNvPr id="702" name="テキスト ボックス 701"/>
        <xdr:cNvSpPr txBox="1"/>
      </xdr:nvSpPr>
      <xdr:spPr>
        <a:xfrm>
          <a:off x="17820821" y="62158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53171</xdr:rowOff>
    </xdr:from>
    <xdr:ext cx="467179" cy="259045"/>
    <xdr:sp macro="" textlink="">
      <xdr:nvSpPr>
        <xdr:cNvPr id="704" name="テキスト ボックス 703"/>
        <xdr:cNvSpPr txBox="1"/>
      </xdr:nvSpPr>
      <xdr:spPr>
        <a:xfrm>
          <a:off x="17820821" y="58824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76351</xdr:rowOff>
    </xdr:from>
    <xdr:ext cx="467179" cy="259045"/>
    <xdr:sp macro="" textlink="">
      <xdr:nvSpPr>
        <xdr:cNvPr id="706" name="テキスト ボックス 705"/>
        <xdr:cNvSpPr txBox="1"/>
      </xdr:nvSpPr>
      <xdr:spPr>
        <a:xfrm>
          <a:off x="17820821" y="55627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85828</xdr:rowOff>
    </xdr:from>
    <xdr:ext cx="467179" cy="259045"/>
    <xdr:sp macro="" textlink="">
      <xdr:nvSpPr>
        <xdr:cNvPr id="708" name="テキスト ボックス 707"/>
        <xdr:cNvSpPr txBox="1"/>
      </xdr:nvSpPr>
      <xdr:spPr>
        <a:xfrm>
          <a:off x="17820821" y="522932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28</xdr:row>
      <xdr:rowOff>105583</xdr:rowOff>
    </xdr:from>
    <xdr:ext cx="531299" cy="259045"/>
    <xdr:sp macro="" textlink="">
      <xdr:nvSpPr>
        <xdr:cNvPr id="710" name="テキスト ボックス 709"/>
        <xdr:cNvSpPr txBox="1"/>
      </xdr:nvSpPr>
      <xdr:spPr>
        <a:xfrm>
          <a:off x="17756701" y="49061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26</xdr:row>
      <xdr:rowOff>125337</xdr:rowOff>
    </xdr:from>
    <xdr:ext cx="531299" cy="259045"/>
    <xdr:sp macro="" textlink="">
      <xdr:nvSpPr>
        <xdr:cNvPr id="712" name="テキスト ボックス 711"/>
        <xdr:cNvSpPr txBox="1"/>
      </xdr:nvSpPr>
      <xdr:spPr>
        <a:xfrm>
          <a:off x="17756701" y="458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30</xdr:row>
      <xdr:rowOff>45484</xdr:rowOff>
    </xdr:from>
    <xdr:to>
      <xdr:col>32</xdr:col>
      <xdr:colOff>186689</xdr:colOff>
      <xdr:row>39</xdr:row>
      <xdr:rowOff>98878</xdr:rowOff>
    </xdr:to>
    <xdr:cxnSp macro="">
      <xdr:nvCxnSpPr>
        <xdr:cNvPr id="714" name="直線コネクタ 713"/>
        <xdr:cNvCxnSpPr/>
      </xdr:nvCxnSpPr>
      <xdr:spPr>
        <a:xfrm flipV="1">
          <a:off x="22159595" y="5188984"/>
          <a:ext cx="1269" cy="1596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1965</xdr:rowOff>
    </xdr:from>
    <xdr:ext cx="249299" cy="259045"/>
    <xdr:sp macro="" textlink="">
      <xdr:nvSpPr>
        <xdr:cNvPr id="715" name="投資及び出資金最小値テキスト"/>
        <xdr:cNvSpPr txBox="1"/>
      </xdr:nvSpPr>
      <xdr:spPr>
        <a:xfrm>
          <a:off x="22212300" y="6688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62871</xdr:rowOff>
    </xdr:from>
    <xdr:ext cx="469744" cy="259045"/>
    <xdr:sp macro="" textlink="">
      <xdr:nvSpPr>
        <xdr:cNvPr id="717" name="投資及び出資金最大値テキスト"/>
        <xdr:cNvSpPr txBox="1"/>
      </xdr:nvSpPr>
      <xdr:spPr>
        <a:xfrm>
          <a:off x="22212300" y="48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9,777</a:t>
          </a:r>
          <a:endParaRPr kumimoji="1" lang="ja-JP" altLang="en-US" sz="1000" b="1">
            <a:latin typeface="ＭＳ Ｐゴシック"/>
          </a:endParaRPr>
        </a:p>
      </xdr:txBody>
    </xdr:sp>
    <xdr:clientData/>
  </xdr:oneCellAnchor>
  <xdr:twoCellAnchor>
    <xdr:from>
      <xdr:col>32</xdr:col>
      <xdr:colOff>98425</xdr:colOff>
      <xdr:row>30</xdr:row>
      <xdr:rowOff>45484</xdr:rowOff>
    </xdr:from>
    <xdr:to>
      <xdr:col>32</xdr:col>
      <xdr:colOff>276225</xdr:colOff>
      <xdr:row>30</xdr:row>
      <xdr:rowOff>45484</xdr:rowOff>
    </xdr:to>
    <xdr:cxnSp macro="">
      <xdr:nvCxnSpPr>
        <xdr:cNvPr id="718" name="直線コネクタ 717"/>
        <xdr:cNvCxnSpPr/>
      </xdr:nvCxnSpPr>
      <xdr:spPr>
        <a:xfrm>
          <a:off x="22072600" y="518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9" name="直線コネクタ 71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37982</xdr:rowOff>
    </xdr:from>
    <xdr:ext cx="378565" cy="259045"/>
    <xdr:sp macro="" textlink="">
      <xdr:nvSpPr>
        <xdr:cNvPr id="720" name="投資及び出資金平均値テキスト"/>
        <xdr:cNvSpPr txBox="1"/>
      </xdr:nvSpPr>
      <xdr:spPr>
        <a:xfrm>
          <a:off x="22212300" y="63816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119271</xdr:rowOff>
    </xdr:from>
    <xdr:to>
      <xdr:col>32</xdr:col>
      <xdr:colOff>238125</xdr:colOff>
      <xdr:row>39</xdr:row>
      <xdr:rowOff>49421</xdr:rowOff>
    </xdr:to>
    <xdr:sp macro="" textlink="">
      <xdr:nvSpPr>
        <xdr:cNvPr id="721" name="フローチャート : 判断 720"/>
        <xdr:cNvSpPr/>
      </xdr:nvSpPr>
      <xdr:spPr>
        <a:xfrm>
          <a:off x="22110700" y="66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2" name="直線コネクタ 72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36</xdr:row>
      <xdr:rowOff>139761</xdr:rowOff>
    </xdr:from>
    <xdr:ext cx="378566" cy="259045"/>
    <xdr:sp macro="" textlink="">
      <xdr:nvSpPr>
        <xdr:cNvPr id="724" name="テキスト ボックス 723"/>
        <xdr:cNvSpPr txBox="1"/>
      </xdr:nvSpPr>
      <xdr:spPr>
        <a:xfrm>
          <a:off x="21134017" y="631196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5" name="直線コネクタ 72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36</xdr:row>
      <xdr:rowOff>128987</xdr:rowOff>
    </xdr:from>
    <xdr:ext cx="378566" cy="259045"/>
    <xdr:sp macro="" textlink="">
      <xdr:nvSpPr>
        <xdr:cNvPr id="727" name="テキスト ボックス 726"/>
        <xdr:cNvSpPr txBox="1"/>
      </xdr:nvSpPr>
      <xdr:spPr>
        <a:xfrm>
          <a:off x="20245017" y="6301187"/>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8" name="直線コネクタ 72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106372</xdr:rowOff>
    </xdr:from>
    <xdr:to>
      <xdr:col>28</xdr:col>
      <xdr:colOff>365125</xdr:colOff>
      <xdr:row>39</xdr:row>
      <xdr:rowOff>36522</xdr:rowOff>
    </xdr:to>
    <xdr:sp macro="" textlink="">
      <xdr:nvSpPr>
        <xdr:cNvPr id="729" name="フローチャート : 判断 728"/>
        <xdr:cNvSpPr/>
      </xdr:nvSpPr>
      <xdr:spPr>
        <a:xfrm>
          <a:off x="19494500" y="6621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36</xdr:row>
      <xdr:rowOff>123758</xdr:rowOff>
    </xdr:from>
    <xdr:ext cx="378566" cy="259045"/>
    <xdr:sp macro="" textlink="">
      <xdr:nvSpPr>
        <xdr:cNvPr id="730" name="テキスト ボックス 729"/>
        <xdr:cNvSpPr txBox="1"/>
      </xdr:nvSpPr>
      <xdr:spPr>
        <a:xfrm>
          <a:off x="19356017" y="629595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36</xdr:row>
      <xdr:rowOff>115268</xdr:rowOff>
    </xdr:from>
    <xdr:ext cx="378566" cy="259045"/>
    <xdr:sp macro="" textlink="">
      <xdr:nvSpPr>
        <xdr:cNvPr id="732" name="テキスト ボックス 731"/>
        <xdr:cNvSpPr txBox="1"/>
      </xdr:nvSpPr>
      <xdr:spPr>
        <a:xfrm>
          <a:off x="18467017" y="628746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8" name="円/楕円 73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38</xdr:row>
      <xdr:rowOff>33715</xdr:rowOff>
    </xdr:from>
    <xdr:ext cx="249299" cy="259045"/>
    <xdr:sp macro="" textlink="">
      <xdr:nvSpPr>
        <xdr:cNvPr id="739" name="投資及び出資金該当値テキスト"/>
        <xdr:cNvSpPr txBox="1"/>
      </xdr:nvSpPr>
      <xdr:spPr>
        <a:xfrm>
          <a:off x="22212300" y="6548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40" name="円/楕円 73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39</xdr:row>
      <xdr:rowOff>40065</xdr:rowOff>
    </xdr:from>
    <xdr:ext cx="249299" cy="259045"/>
    <xdr:sp macro="" textlink="">
      <xdr:nvSpPr>
        <xdr:cNvPr id="741" name="テキスト ボックス 740"/>
        <xdr:cNvSpPr txBox="1"/>
      </xdr:nvSpPr>
      <xdr:spPr>
        <a:xfrm>
          <a:off x="21198649" y="67266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2" name="円/楕円 74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39</xdr:row>
      <xdr:rowOff>40065</xdr:rowOff>
    </xdr:from>
    <xdr:ext cx="249299" cy="259045"/>
    <xdr:sp macro="" textlink="">
      <xdr:nvSpPr>
        <xdr:cNvPr id="743" name="テキスト ボックス 742"/>
        <xdr:cNvSpPr txBox="1"/>
      </xdr:nvSpPr>
      <xdr:spPr>
        <a:xfrm>
          <a:off x="20309649" y="67266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4" name="円/楕円 74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39</xdr:row>
      <xdr:rowOff>40065</xdr:rowOff>
    </xdr:from>
    <xdr:ext cx="249299" cy="259045"/>
    <xdr:sp macro="" textlink="">
      <xdr:nvSpPr>
        <xdr:cNvPr id="745" name="テキスト ボックス 744"/>
        <xdr:cNvSpPr txBox="1"/>
      </xdr:nvSpPr>
      <xdr:spPr>
        <a:xfrm>
          <a:off x="19420649" y="67266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6" name="円/楕円 74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39</xdr:row>
      <xdr:rowOff>40065</xdr:rowOff>
    </xdr:from>
    <xdr:ext cx="249299" cy="259045"/>
    <xdr:sp macro="" textlink="">
      <xdr:nvSpPr>
        <xdr:cNvPr id="747" name="テキスト ボックス 746"/>
        <xdr:cNvSpPr txBox="1"/>
      </xdr:nvSpPr>
      <xdr:spPr>
        <a:xfrm>
          <a:off x="18531649" y="67266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68187</xdr:rowOff>
    </xdr:from>
    <xdr:ext cx="248786" cy="259045"/>
    <xdr:sp macro="" textlink="">
      <xdr:nvSpPr>
        <xdr:cNvPr id="759" name="テキスト ボックス 758"/>
        <xdr:cNvSpPr txBox="1"/>
      </xdr:nvSpPr>
      <xdr:spPr>
        <a:xfrm>
          <a:off x="18039214" y="98408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125337</xdr:rowOff>
    </xdr:from>
    <xdr:ext cx="467179" cy="259045"/>
    <xdr:sp macro="" textlink="">
      <xdr:nvSpPr>
        <xdr:cNvPr id="761" name="テキスト ボックス 760"/>
        <xdr:cNvSpPr txBox="1"/>
      </xdr:nvSpPr>
      <xdr:spPr>
        <a:xfrm>
          <a:off x="17820821" y="93836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11037</xdr:rowOff>
    </xdr:from>
    <xdr:ext cx="531299" cy="259045"/>
    <xdr:sp macro="" textlink="">
      <xdr:nvSpPr>
        <xdr:cNvPr id="763" name="テキスト ボックス 762"/>
        <xdr:cNvSpPr txBox="1"/>
      </xdr:nvSpPr>
      <xdr:spPr>
        <a:xfrm>
          <a:off x="17756701" y="89264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68187</xdr:rowOff>
    </xdr:from>
    <xdr:ext cx="531299" cy="259045"/>
    <xdr:sp macro="" textlink="">
      <xdr:nvSpPr>
        <xdr:cNvPr id="765" name="テキスト ボックス 764"/>
        <xdr:cNvSpPr txBox="1"/>
      </xdr:nvSpPr>
      <xdr:spPr>
        <a:xfrm>
          <a:off x="17756701" y="8469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46</xdr:row>
      <xdr:rowOff>125337</xdr:rowOff>
    </xdr:from>
    <xdr:ext cx="531299" cy="259045"/>
    <xdr:sp macro="" textlink="">
      <xdr:nvSpPr>
        <xdr:cNvPr id="767" name="テキスト ボックス 766"/>
        <xdr:cNvSpPr txBox="1"/>
      </xdr:nvSpPr>
      <xdr:spPr>
        <a:xfrm>
          <a:off x="17756701" y="8012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50</xdr:row>
      <xdr:rowOff>63530</xdr:rowOff>
    </xdr:from>
    <xdr:to>
      <xdr:col>32</xdr:col>
      <xdr:colOff>186689</xdr:colOff>
      <xdr:row>58</xdr:row>
      <xdr:rowOff>139700</xdr:rowOff>
    </xdr:to>
    <xdr:cxnSp macro="">
      <xdr:nvCxnSpPr>
        <xdr:cNvPr id="769" name="直線コネクタ 768"/>
        <xdr:cNvCxnSpPr/>
      </xdr:nvCxnSpPr>
      <xdr:spPr>
        <a:xfrm flipV="1">
          <a:off x="22159595" y="8636030"/>
          <a:ext cx="1269" cy="144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42787</xdr:rowOff>
    </xdr:from>
    <xdr:ext cx="249299" cy="259045"/>
    <xdr:sp macro="" textlink="">
      <xdr:nvSpPr>
        <xdr:cNvPr id="770" name="貸付金最小値テキスト"/>
        <xdr:cNvSpPr txBox="1"/>
      </xdr:nvSpPr>
      <xdr:spPr>
        <a:xfrm>
          <a:off x="22212300" y="99868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80917</xdr:rowOff>
    </xdr:from>
    <xdr:ext cx="534377" cy="259045"/>
    <xdr:sp macro="" textlink="">
      <xdr:nvSpPr>
        <xdr:cNvPr id="772" name="貸付金最大値テキスト"/>
        <xdr:cNvSpPr txBox="1"/>
      </xdr:nvSpPr>
      <xdr:spPr>
        <a:xfrm>
          <a:off x="22212300" y="83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15,833</a:t>
          </a:r>
          <a:endParaRPr kumimoji="1" lang="ja-JP" altLang="en-US" sz="1000" b="1">
            <a:latin typeface="ＭＳ Ｐゴシック"/>
          </a:endParaRPr>
        </a:p>
      </xdr:txBody>
    </xdr:sp>
    <xdr:clientData/>
  </xdr:oneCellAnchor>
  <xdr:twoCellAnchor>
    <xdr:from>
      <xdr:col>32</xdr:col>
      <xdr:colOff>98425</xdr:colOff>
      <xdr:row>50</xdr:row>
      <xdr:rowOff>63530</xdr:rowOff>
    </xdr:from>
    <xdr:to>
      <xdr:col>32</xdr:col>
      <xdr:colOff>276225</xdr:colOff>
      <xdr:row>50</xdr:row>
      <xdr:rowOff>63530</xdr:rowOff>
    </xdr:to>
    <xdr:cxnSp macro="">
      <xdr:nvCxnSpPr>
        <xdr:cNvPr id="773" name="直線コネクタ 772"/>
        <xdr:cNvCxnSpPr/>
      </xdr:nvCxnSpPr>
      <xdr:spPr>
        <a:xfrm>
          <a:off x="22072600" y="863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137780</xdr:rowOff>
    </xdr:from>
    <xdr:to>
      <xdr:col>32</xdr:col>
      <xdr:colOff>187325</xdr:colOff>
      <xdr:row>58</xdr:row>
      <xdr:rowOff>138602</xdr:rowOff>
    </xdr:to>
    <xdr:cxnSp macro="">
      <xdr:nvCxnSpPr>
        <xdr:cNvPr id="774" name="直線コネクタ 773"/>
        <xdr:cNvCxnSpPr/>
      </xdr:nvCxnSpPr>
      <xdr:spPr>
        <a:xfrm>
          <a:off x="21323300" y="10081880"/>
          <a:ext cx="838200" cy="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72576</xdr:rowOff>
    </xdr:from>
    <xdr:ext cx="469744" cy="259045"/>
    <xdr:sp macro="" textlink="">
      <xdr:nvSpPr>
        <xdr:cNvPr id="775" name="貸付金平均値テキスト"/>
        <xdr:cNvSpPr txBox="1"/>
      </xdr:nvSpPr>
      <xdr:spPr>
        <a:xfrm>
          <a:off x="22212300" y="9673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150439</xdr:rowOff>
    </xdr:from>
    <xdr:to>
      <xdr:col>32</xdr:col>
      <xdr:colOff>238125</xdr:colOff>
      <xdr:row>58</xdr:row>
      <xdr:rowOff>80589</xdr:rowOff>
    </xdr:to>
    <xdr:sp macro="" textlink="">
      <xdr:nvSpPr>
        <xdr:cNvPr id="776" name="フローチャート : 判断 775"/>
        <xdr:cNvSpPr/>
      </xdr:nvSpPr>
      <xdr:spPr>
        <a:xfrm>
          <a:off x="22110700" y="992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58</xdr:row>
      <xdr:rowOff>137780</xdr:rowOff>
    </xdr:from>
    <xdr:to>
      <xdr:col>31</xdr:col>
      <xdr:colOff>34925</xdr:colOff>
      <xdr:row>58</xdr:row>
      <xdr:rowOff>137963</xdr:rowOff>
    </xdr:to>
    <xdr:cxnSp macro="">
      <xdr:nvCxnSpPr>
        <xdr:cNvPr id="777" name="直線コネクタ 776"/>
        <xdr:cNvCxnSpPr/>
      </xdr:nvCxnSpPr>
      <xdr:spPr>
        <a:xfrm flipV="1">
          <a:off x="20434300" y="1008188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130414</xdr:rowOff>
    </xdr:from>
    <xdr:to>
      <xdr:col>31</xdr:col>
      <xdr:colOff>85725</xdr:colOff>
      <xdr:row>58</xdr:row>
      <xdr:rowOff>60564</xdr:rowOff>
    </xdr:to>
    <xdr:sp macro="" textlink="">
      <xdr:nvSpPr>
        <xdr:cNvPr id="778" name="フローチャート : 判断 777"/>
        <xdr:cNvSpPr/>
      </xdr:nvSpPr>
      <xdr:spPr>
        <a:xfrm>
          <a:off x="21272500" y="990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485852</xdr:colOff>
      <xdr:row>55</xdr:row>
      <xdr:rowOff>147801</xdr:rowOff>
    </xdr:from>
    <xdr:ext cx="469745" cy="259045"/>
    <xdr:sp macro="" textlink="">
      <xdr:nvSpPr>
        <xdr:cNvPr id="779" name="テキスト ボックス 778"/>
        <xdr:cNvSpPr txBox="1"/>
      </xdr:nvSpPr>
      <xdr:spPr>
        <a:xfrm>
          <a:off x="21088427" y="957755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137780</xdr:rowOff>
    </xdr:from>
    <xdr:to>
      <xdr:col>29</xdr:col>
      <xdr:colOff>517525</xdr:colOff>
      <xdr:row>58</xdr:row>
      <xdr:rowOff>137963</xdr:rowOff>
    </xdr:to>
    <xdr:cxnSp macro="">
      <xdr:nvCxnSpPr>
        <xdr:cNvPr id="780" name="直線コネクタ 779"/>
        <xdr:cNvCxnSpPr/>
      </xdr:nvCxnSpPr>
      <xdr:spPr>
        <a:xfrm>
          <a:off x="19545300" y="10081880"/>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112492</xdr:rowOff>
    </xdr:from>
    <xdr:to>
      <xdr:col>29</xdr:col>
      <xdr:colOff>568325</xdr:colOff>
      <xdr:row>58</xdr:row>
      <xdr:rowOff>42642</xdr:rowOff>
    </xdr:to>
    <xdr:sp macro="" textlink="">
      <xdr:nvSpPr>
        <xdr:cNvPr id="781" name="フローチャート : 判断 780"/>
        <xdr:cNvSpPr/>
      </xdr:nvSpPr>
      <xdr:spPr>
        <a:xfrm>
          <a:off x="20383500" y="988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282652</xdr:colOff>
      <xdr:row>55</xdr:row>
      <xdr:rowOff>129879</xdr:rowOff>
    </xdr:from>
    <xdr:ext cx="469745" cy="259045"/>
    <xdr:sp macro="" textlink="">
      <xdr:nvSpPr>
        <xdr:cNvPr id="782" name="テキスト ボックス 781"/>
        <xdr:cNvSpPr txBox="1"/>
      </xdr:nvSpPr>
      <xdr:spPr>
        <a:xfrm>
          <a:off x="20199427" y="955962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136591</xdr:rowOff>
    </xdr:from>
    <xdr:to>
      <xdr:col>28</xdr:col>
      <xdr:colOff>314325</xdr:colOff>
      <xdr:row>58</xdr:row>
      <xdr:rowOff>137780</xdr:rowOff>
    </xdr:to>
    <xdr:cxnSp macro="">
      <xdr:nvCxnSpPr>
        <xdr:cNvPr id="783" name="直線コネクタ 782"/>
        <xdr:cNvCxnSpPr/>
      </xdr:nvCxnSpPr>
      <xdr:spPr>
        <a:xfrm>
          <a:off x="18656300" y="10080691"/>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96215</xdr:rowOff>
    </xdr:from>
    <xdr:to>
      <xdr:col>28</xdr:col>
      <xdr:colOff>365125</xdr:colOff>
      <xdr:row>58</xdr:row>
      <xdr:rowOff>26365</xdr:rowOff>
    </xdr:to>
    <xdr:sp macro="" textlink="">
      <xdr:nvSpPr>
        <xdr:cNvPr id="784" name="フローチャート : 判断 783"/>
        <xdr:cNvSpPr/>
      </xdr:nvSpPr>
      <xdr:spPr>
        <a:xfrm>
          <a:off x="19494500" y="98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79452</xdr:colOff>
      <xdr:row>55</xdr:row>
      <xdr:rowOff>110176</xdr:rowOff>
    </xdr:from>
    <xdr:ext cx="469744" cy="259045"/>
    <xdr:sp macro="" textlink="">
      <xdr:nvSpPr>
        <xdr:cNvPr id="785" name="テキスト ボックス 784"/>
        <xdr:cNvSpPr txBox="1"/>
      </xdr:nvSpPr>
      <xdr:spPr>
        <a:xfrm>
          <a:off x="19310427" y="953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78567</xdr:rowOff>
    </xdr:from>
    <xdr:to>
      <xdr:col>27</xdr:col>
      <xdr:colOff>161925</xdr:colOff>
      <xdr:row>58</xdr:row>
      <xdr:rowOff>8717</xdr:rowOff>
    </xdr:to>
    <xdr:sp macro="" textlink="">
      <xdr:nvSpPr>
        <xdr:cNvPr id="786" name="フローチャート : 判断 785"/>
        <xdr:cNvSpPr/>
      </xdr:nvSpPr>
      <xdr:spPr>
        <a:xfrm>
          <a:off x="18605500" y="985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55</xdr:row>
      <xdr:rowOff>95954</xdr:rowOff>
    </xdr:from>
    <xdr:ext cx="469745" cy="259045"/>
    <xdr:sp macro="" textlink="">
      <xdr:nvSpPr>
        <xdr:cNvPr id="787" name="テキスト ボックス 786"/>
        <xdr:cNvSpPr txBox="1"/>
      </xdr:nvSpPr>
      <xdr:spPr>
        <a:xfrm>
          <a:off x="18421427" y="952570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87802</xdr:rowOff>
    </xdr:from>
    <xdr:to>
      <xdr:col>32</xdr:col>
      <xdr:colOff>238125</xdr:colOff>
      <xdr:row>59</xdr:row>
      <xdr:rowOff>17952</xdr:rowOff>
    </xdr:to>
    <xdr:sp macro="" textlink="">
      <xdr:nvSpPr>
        <xdr:cNvPr id="793" name="円/楕円 792"/>
        <xdr:cNvSpPr/>
      </xdr:nvSpPr>
      <xdr:spPr>
        <a:xfrm>
          <a:off x="22110700" y="1003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57</xdr:row>
      <xdr:rowOff>73439</xdr:rowOff>
    </xdr:from>
    <xdr:ext cx="313932" cy="259045"/>
    <xdr:sp macro="" textlink="">
      <xdr:nvSpPr>
        <xdr:cNvPr id="794" name="貸付金該当値テキスト"/>
        <xdr:cNvSpPr txBox="1"/>
      </xdr:nvSpPr>
      <xdr:spPr>
        <a:xfrm>
          <a:off x="22212300" y="9846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86980</xdr:rowOff>
    </xdr:from>
    <xdr:to>
      <xdr:col>31</xdr:col>
      <xdr:colOff>85725</xdr:colOff>
      <xdr:row>59</xdr:row>
      <xdr:rowOff>17130</xdr:rowOff>
    </xdr:to>
    <xdr:sp macro="" textlink="">
      <xdr:nvSpPr>
        <xdr:cNvPr id="795" name="円/楕円 794"/>
        <xdr:cNvSpPr/>
      </xdr:nvSpPr>
      <xdr:spPr>
        <a:xfrm>
          <a:off x="21272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563758</xdr:colOff>
      <xdr:row>58</xdr:row>
      <xdr:rowOff>72115</xdr:rowOff>
    </xdr:from>
    <xdr:ext cx="313932" cy="259045"/>
    <xdr:sp macro="" textlink="">
      <xdr:nvSpPr>
        <xdr:cNvPr id="796" name="テキスト ボックス 795"/>
        <xdr:cNvSpPr txBox="1"/>
      </xdr:nvSpPr>
      <xdr:spPr>
        <a:xfrm>
          <a:off x="21166333" y="100162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87163</xdr:rowOff>
    </xdr:from>
    <xdr:to>
      <xdr:col>29</xdr:col>
      <xdr:colOff>568325</xdr:colOff>
      <xdr:row>59</xdr:row>
      <xdr:rowOff>17313</xdr:rowOff>
    </xdr:to>
    <xdr:sp macro="" textlink="">
      <xdr:nvSpPr>
        <xdr:cNvPr id="797" name="円/楕円 796"/>
        <xdr:cNvSpPr/>
      </xdr:nvSpPr>
      <xdr:spPr>
        <a:xfrm>
          <a:off x="20383500" y="100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360558</xdr:colOff>
      <xdr:row>58</xdr:row>
      <xdr:rowOff>72298</xdr:rowOff>
    </xdr:from>
    <xdr:ext cx="313932" cy="259045"/>
    <xdr:sp macro="" textlink="">
      <xdr:nvSpPr>
        <xdr:cNvPr id="798" name="テキスト ボックス 797"/>
        <xdr:cNvSpPr txBox="1"/>
      </xdr:nvSpPr>
      <xdr:spPr>
        <a:xfrm>
          <a:off x="20277333" y="100163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86980</xdr:rowOff>
    </xdr:from>
    <xdr:to>
      <xdr:col>28</xdr:col>
      <xdr:colOff>365125</xdr:colOff>
      <xdr:row>59</xdr:row>
      <xdr:rowOff>17130</xdr:rowOff>
    </xdr:to>
    <xdr:sp macro="" textlink="">
      <xdr:nvSpPr>
        <xdr:cNvPr id="799" name="円/楕円 798"/>
        <xdr:cNvSpPr/>
      </xdr:nvSpPr>
      <xdr:spPr>
        <a:xfrm>
          <a:off x="19494500" y="1003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157358</xdr:colOff>
      <xdr:row>58</xdr:row>
      <xdr:rowOff>72115</xdr:rowOff>
    </xdr:from>
    <xdr:ext cx="313933" cy="259045"/>
    <xdr:sp macro="" textlink="">
      <xdr:nvSpPr>
        <xdr:cNvPr id="800" name="テキスト ボックス 799"/>
        <xdr:cNvSpPr txBox="1"/>
      </xdr:nvSpPr>
      <xdr:spPr>
        <a:xfrm>
          <a:off x="19388333" y="10016215"/>
          <a:ext cx="31393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85791</xdr:rowOff>
    </xdr:from>
    <xdr:to>
      <xdr:col>27</xdr:col>
      <xdr:colOff>161925</xdr:colOff>
      <xdr:row>59</xdr:row>
      <xdr:rowOff>15941</xdr:rowOff>
    </xdr:to>
    <xdr:sp macro="" textlink="">
      <xdr:nvSpPr>
        <xdr:cNvPr id="801" name="円/楕円 800"/>
        <xdr:cNvSpPr/>
      </xdr:nvSpPr>
      <xdr:spPr>
        <a:xfrm>
          <a:off x="18605500" y="100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639958</xdr:colOff>
      <xdr:row>58</xdr:row>
      <xdr:rowOff>77778</xdr:rowOff>
    </xdr:from>
    <xdr:ext cx="313932" cy="259045"/>
    <xdr:sp macro="" textlink="">
      <xdr:nvSpPr>
        <xdr:cNvPr id="802" name="テキスト ボックス 801"/>
        <xdr:cNvSpPr txBox="1"/>
      </xdr:nvSpPr>
      <xdr:spPr>
        <a:xfrm>
          <a:off x="18499333" y="1002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81/97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53,206</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11037</xdr:rowOff>
    </xdr:from>
    <xdr:ext cx="248786" cy="259045"/>
    <xdr:sp macro="" textlink="">
      <xdr:nvSpPr>
        <xdr:cNvPr id="813" name="テキスト ボックス 812"/>
        <xdr:cNvSpPr txBox="1"/>
      </xdr:nvSpPr>
      <xdr:spPr>
        <a:xfrm>
          <a:off x="18039214" y="13727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144387</xdr:rowOff>
    </xdr:from>
    <xdr:ext cx="531299" cy="259045"/>
    <xdr:sp macro="" textlink="">
      <xdr:nvSpPr>
        <xdr:cNvPr id="815" name="テキスト ボックス 814"/>
        <xdr:cNvSpPr txBox="1"/>
      </xdr:nvSpPr>
      <xdr:spPr>
        <a:xfrm>
          <a:off x="17756701" y="1334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106287</xdr:rowOff>
    </xdr:from>
    <xdr:ext cx="531299" cy="259045"/>
    <xdr:sp macro="" textlink="">
      <xdr:nvSpPr>
        <xdr:cNvPr id="817" name="テキスト ボックス 816"/>
        <xdr:cNvSpPr txBox="1"/>
      </xdr:nvSpPr>
      <xdr:spPr>
        <a:xfrm>
          <a:off x="17756701" y="12965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68187</xdr:rowOff>
    </xdr:from>
    <xdr:ext cx="531299" cy="259045"/>
    <xdr:sp macro="" textlink="">
      <xdr:nvSpPr>
        <xdr:cNvPr id="819" name="テキスト ボックス 818"/>
        <xdr:cNvSpPr txBox="1"/>
      </xdr:nvSpPr>
      <xdr:spPr>
        <a:xfrm>
          <a:off x="17756701" y="1258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30087</xdr:rowOff>
    </xdr:from>
    <xdr:ext cx="531299" cy="259045"/>
    <xdr:sp macro="" textlink="">
      <xdr:nvSpPr>
        <xdr:cNvPr id="821" name="テキスト ボックス 820"/>
        <xdr:cNvSpPr txBox="1"/>
      </xdr:nvSpPr>
      <xdr:spPr>
        <a:xfrm>
          <a:off x="17756701" y="1220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163437</xdr:rowOff>
    </xdr:from>
    <xdr:ext cx="595419" cy="259045"/>
    <xdr:sp macro="" textlink="">
      <xdr:nvSpPr>
        <xdr:cNvPr id="823" name="テキスト ボックス 822"/>
        <xdr:cNvSpPr txBox="1"/>
      </xdr:nvSpPr>
      <xdr:spPr>
        <a:xfrm>
          <a:off x="17692581" y="11822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66</xdr:row>
      <xdr:rowOff>125337</xdr:rowOff>
    </xdr:from>
    <xdr:ext cx="595419" cy="259045"/>
    <xdr:sp macro="" textlink="">
      <xdr:nvSpPr>
        <xdr:cNvPr id="825" name="テキスト ボックス 824"/>
        <xdr:cNvSpPr txBox="1"/>
      </xdr:nvSpPr>
      <xdr:spPr>
        <a:xfrm>
          <a:off x="17692581" y="1144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71</xdr:row>
      <xdr:rowOff>71501</xdr:rowOff>
    </xdr:from>
    <xdr:to>
      <xdr:col>32</xdr:col>
      <xdr:colOff>186689</xdr:colOff>
      <xdr:row>79</xdr:row>
      <xdr:rowOff>32544</xdr:rowOff>
    </xdr:to>
    <xdr:cxnSp macro="">
      <xdr:nvCxnSpPr>
        <xdr:cNvPr id="827" name="直線コネクタ 826"/>
        <xdr:cNvCxnSpPr/>
      </xdr:nvCxnSpPr>
      <xdr:spPr>
        <a:xfrm flipV="1">
          <a:off x="22159595" y="12244451"/>
          <a:ext cx="1269" cy="133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107081</xdr:rowOff>
    </xdr:from>
    <xdr:ext cx="534377" cy="259045"/>
    <xdr:sp macro="" textlink="">
      <xdr:nvSpPr>
        <xdr:cNvPr id="828" name="繰出金最小値テキスト"/>
        <xdr:cNvSpPr txBox="1"/>
      </xdr:nvSpPr>
      <xdr:spPr>
        <a:xfrm>
          <a:off x="22212300" y="134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20,625</a:t>
          </a:r>
          <a:endParaRPr kumimoji="1" lang="ja-JP" altLang="en-US" sz="1000" b="1">
            <a:latin typeface="ＭＳ Ｐゴシック"/>
          </a:endParaRPr>
        </a:p>
      </xdr:txBody>
    </xdr:sp>
    <xdr:clientData/>
  </xdr:oneCellAnchor>
  <xdr:twoCellAnchor>
    <xdr:from>
      <xdr:col>32</xdr:col>
      <xdr:colOff>98425</xdr:colOff>
      <xdr:row>79</xdr:row>
      <xdr:rowOff>32544</xdr:rowOff>
    </xdr:from>
    <xdr:to>
      <xdr:col>32</xdr:col>
      <xdr:colOff>276225</xdr:colOff>
      <xdr:row>79</xdr:row>
      <xdr:rowOff>32544</xdr:rowOff>
    </xdr:to>
    <xdr:cxnSp macro="">
      <xdr:nvCxnSpPr>
        <xdr:cNvPr id="829" name="直線コネクタ 828"/>
        <xdr:cNvCxnSpPr/>
      </xdr:nvCxnSpPr>
      <xdr:spPr>
        <a:xfrm>
          <a:off x="22072600" y="13577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82036</xdr:rowOff>
    </xdr:from>
    <xdr:ext cx="534377" cy="259045"/>
    <xdr:sp macro="" textlink="">
      <xdr:nvSpPr>
        <xdr:cNvPr id="830" name="繰出金最大値テキスト"/>
        <xdr:cNvSpPr txBox="1"/>
      </xdr:nvSpPr>
      <xdr:spPr>
        <a:xfrm>
          <a:off x="22212300" y="1191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90,580</a:t>
          </a:r>
          <a:endParaRPr kumimoji="1" lang="ja-JP" altLang="en-US" sz="1000" b="1">
            <a:latin typeface="ＭＳ Ｐゴシック"/>
          </a:endParaRPr>
        </a:p>
      </xdr:txBody>
    </xdr:sp>
    <xdr:clientData/>
  </xdr:oneCellAnchor>
  <xdr:twoCellAnchor>
    <xdr:from>
      <xdr:col>32</xdr:col>
      <xdr:colOff>98425</xdr:colOff>
      <xdr:row>71</xdr:row>
      <xdr:rowOff>71501</xdr:rowOff>
    </xdr:from>
    <xdr:to>
      <xdr:col>32</xdr:col>
      <xdr:colOff>276225</xdr:colOff>
      <xdr:row>71</xdr:row>
      <xdr:rowOff>71501</xdr:rowOff>
    </xdr:to>
    <xdr:cxnSp macro="">
      <xdr:nvCxnSpPr>
        <xdr:cNvPr id="831" name="直線コネクタ 830"/>
        <xdr:cNvCxnSpPr/>
      </xdr:nvCxnSpPr>
      <xdr:spPr>
        <a:xfrm>
          <a:off x="22072600" y="12244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160637</xdr:rowOff>
    </xdr:from>
    <xdr:to>
      <xdr:col>32</xdr:col>
      <xdr:colOff>187325</xdr:colOff>
      <xdr:row>78</xdr:row>
      <xdr:rowOff>22371</xdr:rowOff>
    </xdr:to>
    <xdr:cxnSp macro="">
      <xdr:nvCxnSpPr>
        <xdr:cNvPr id="832" name="直線コネクタ 831"/>
        <xdr:cNvCxnSpPr/>
      </xdr:nvCxnSpPr>
      <xdr:spPr>
        <a:xfrm flipV="1">
          <a:off x="21323300" y="13362287"/>
          <a:ext cx="8382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6732</xdr:rowOff>
    </xdr:from>
    <xdr:ext cx="534377" cy="259045"/>
    <xdr:sp macro="" textlink="">
      <xdr:nvSpPr>
        <xdr:cNvPr id="833" name="繰出金平均値テキスト"/>
        <xdr:cNvSpPr txBox="1"/>
      </xdr:nvSpPr>
      <xdr:spPr>
        <a:xfrm>
          <a:off x="22212300" y="12865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84595</xdr:rowOff>
    </xdr:from>
    <xdr:to>
      <xdr:col>32</xdr:col>
      <xdr:colOff>238125</xdr:colOff>
      <xdr:row>77</xdr:row>
      <xdr:rowOff>14745</xdr:rowOff>
    </xdr:to>
    <xdr:sp macro="" textlink="">
      <xdr:nvSpPr>
        <xdr:cNvPr id="834" name="フローチャート : 判断 833"/>
        <xdr:cNvSpPr/>
      </xdr:nvSpPr>
      <xdr:spPr>
        <a:xfrm>
          <a:off x="22110700" y="131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78</xdr:row>
      <xdr:rowOff>22371</xdr:rowOff>
    </xdr:from>
    <xdr:to>
      <xdr:col>31</xdr:col>
      <xdr:colOff>34925</xdr:colOff>
      <xdr:row>78</xdr:row>
      <xdr:rowOff>31153</xdr:rowOff>
    </xdr:to>
    <xdr:cxnSp macro="">
      <xdr:nvCxnSpPr>
        <xdr:cNvPr id="835" name="直線コネクタ 834"/>
        <xdr:cNvCxnSpPr/>
      </xdr:nvCxnSpPr>
      <xdr:spPr>
        <a:xfrm flipV="1">
          <a:off x="20434300" y="13395471"/>
          <a:ext cx="889000" cy="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74</xdr:row>
      <xdr:rowOff>110443</xdr:rowOff>
    </xdr:from>
    <xdr:ext cx="534377" cy="259045"/>
    <xdr:sp macro="" textlink="">
      <xdr:nvSpPr>
        <xdr:cNvPr id="837" name="テキスト ボックス 836"/>
        <xdr:cNvSpPr txBox="1"/>
      </xdr:nvSpPr>
      <xdr:spPr>
        <a:xfrm>
          <a:off x="21056111" y="1279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78</xdr:row>
      <xdr:rowOff>31153</xdr:rowOff>
    </xdr:from>
    <xdr:to>
      <xdr:col>29</xdr:col>
      <xdr:colOff>517525</xdr:colOff>
      <xdr:row>78</xdr:row>
      <xdr:rowOff>53023</xdr:rowOff>
    </xdr:to>
    <xdr:cxnSp macro="">
      <xdr:nvCxnSpPr>
        <xdr:cNvPr id="838" name="直線コネクタ 837"/>
        <xdr:cNvCxnSpPr/>
      </xdr:nvCxnSpPr>
      <xdr:spPr>
        <a:xfrm flipV="1">
          <a:off x="19545300" y="13404253"/>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74</xdr:row>
      <xdr:rowOff>133947</xdr:rowOff>
    </xdr:from>
    <xdr:ext cx="534377" cy="259045"/>
    <xdr:sp macro="" textlink="">
      <xdr:nvSpPr>
        <xdr:cNvPr id="840" name="テキスト ボックス 839"/>
        <xdr:cNvSpPr txBox="1"/>
      </xdr:nvSpPr>
      <xdr:spPr>
        <a:xfrm>
          <a:off x="20167111" y="1282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78</xdr:row>
      <xdr:rowOff>53023</xdr:rowOff>
    </xdr:from>
    <xdr:to>
      <xdr:col>28</xdr:col>
      <xdr:colOff>314325</xdr:colOff>
      <xdr:row>78</xdr:row>
      <xdr:rowOff>83979</xdr:rowOff>
    </xdr:to>
    <xdr:cxnSp macro="">
      <xdr:nvCxnSpPr>
        <xdr:cNvPr id="841" name="直線コネクタ 840"/>
        <xdr:cNvCxnSpPr/>
      </xdr:nvCxnSpPr>
      <xdr:spPr>
        <a:xfrm flipV="1">
          <a:off x="18656300" y="13426123"/>
          <a:ext cx="889000" cy="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136125</xdr:rowOff>
    </xdr:from>
    <xdr:to>
      <xdr:col>28</xdr:col>
      <xdr:colOff>365125</xdr:colOff>
      <xdr:row>77</xdr:row>
      <xdr:rowOff>66275</xdr:rowOff>
    </xdr:to>
    <xdr:sp macro="" textlink="">
      <xdr:nvSpPr>
        <xdr:cNvPr id="842" name="フローチャート : 判断 841"/>
        <xdr:cNvSpPr/>
      </xdr:nvSpPr>
      <xdr:spPr>
        <a:xfrm>
          <a:off x="19494500" y="1316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74</xdr:row>
      <xdr:rowOff>153512</xdr:rowOff>
    </xdr:from>
    <xdr:ext cx="534377" cy="259045"/>
    <xdr:sp macro="" textlink="">
      <xdr:nvSpPr>
        <xdr:cNvPr id="843" name="テキスト ボックス 842"/>
        <xdr:cNvSpPr txBox="1"/>
      </xdr:nvSpPr>
      <xdr:spPr>
        <a:xfrm>
          <a:off x="19278111" y="12840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74</xdr:row>
      <xdr:rowOff>153855</xdr:rowOff>
    </xdr:from>
    <xdr:ext cx="534377" cy="259045"/>
    <xdr:sp macro="" textlink="">
      <xdr:nvSpPr>
        <xdr:cNvPr id="845" name="テキスト ボックス 844"/>
        <xdr:cNvSpPr txBox="1"/>
      </xdr:nvSpPr>
      <xdr:spPr>
        <a:xfrm>
          <a:off x="18389111" y="1284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109837</xdr:rowOff>
    </xdr:from>
    <xdr:to>
      <xdr:col>32</xdr:col>
      <xdr:colOff>238125</xdr:colOff>
      <xdr:row>78</xdr:row>
      <xdr:rowOff>39987</xdr:rowOff>
    </xdr:to>
    <xdr:sp macro="" textlink="">
      <xdr:nvSpPr>
        <xdr:cNvPr id="851" name="円/楕円 850"/>
        <xdr:cNvSpPr/>
      </xdr:nvSpPr>
      <xdr:spPr>
        <a:xfrm>
          <a:off x="22110700" y="1331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76</xdr:row>
      <xdr:rowOff>158974</xdr:rowOff>
    </xdr:from>
    <xdr:ext cx="534377" cy="259045"/>
    <xdr:sp macro="" textlink="">
      <xdr:nvSpPr>
        <xdr:cNvPr id="852" name="繰出金該当値テキスト"/>
        <xdr:cNvSpPr txBox="1"/>
      </xdr:nvSpPr>
      <xdr:spPr>
        <a:xfrm>
          <a:off x="22212300" y="1318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31,901</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143021</xdr:rowOff>
    </xdr:from>
    <xdr:to>
      <xdr:col>31</xdr:col>
      <xdr:colOff>85725</xdr:colOff>
      <xdr:row>78</xdr:row>
      <xdr:rowOff>73171</xdr:rowOff>
    </xdr:to>
    <xdr:sp macro="" textlink="">
      <xdr:nvSpPr>
        <xdr:cNvPr id="853" name="円/楕円 852"/>
        <xdr:cNvSpPr/>
      </xdr:nvSpPr>
      <xdr:spPr>
        <a:xfrm>
          <a:off x="21272500" y="133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453536</xdr:colOff>
      <xdr:row>77</xdr:row>
      <xdr:rowOff>135008</xdr:rowOff>
    </xdr:from>
    <xdr:ext cx="534377" cy="259045"/>
    <xdr:sp macro="" textlink="">
      <xdr:nvSpPr>
        <xdr:cNvPr id="854" name="テキスト ボックス 853"/>
        <xdr:cNvSpPr txBox="1"/>
      </xdr:nvSpPr>
      <xdr:spPr>
        <a:xfrm>
          <a:off x="21056111" y="133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30,159</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151803</xdr:rowOff>
    </xdr:from>
    <xdr:to>
      <xdr:col>29</xdr:col>
      <xdr:colOff>568325</xdr:colOff>
      <xdr:row>78</xdr:row>
      <xdr:rowOff>81953</xdr:rowOff>
    </xdr:to>
    <xdr:sp macro="" textlink="">
      <xdr:nvSpPr>
        <xdr:cNvPr id="855" name="円/楕円 854"/>
        <xdr:cNvSpPr/>
      </xdr:nvSpPr>
      <xdr:spPr>
        <a:xfrm>
          <a:off x="20383500" y="1335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250336</xdr:colOff>
      <xdr:row>77</xdr:row>
      <xdr:rowOff>143790</xdr:rowOff>
    </xdr:from>
    <xdr:ext cx="534377" cy="259045"/>
    <xdr:sp macro="" textlink="">
      <xdr:nvSpPr>
        <xdr:cNvPr id="856" name="テキスト ボックス 855"/>
        <xdr:cNvSpPr txBox="1"/>
      </xdr:nvSpPr>
      <xdr:spPr>
        <a:xfrm>
          <a:off x="20167111" y="1334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29,698</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2223</xdr:rowOff>
    </xdr:from>
    <xdr:to>
      <xdr:col>28</xdr:col>
      <xdr:colOff>365125</xdr:colOff>
      <xdr:row>78</xdr:row>
      <xdr:rowOff>103823</xdr:rowOff>
    </xdr:to>
    <xdr:sp macro="" textlink="">
      <xdr:nvSpPr>
        <xdr:cNvPr id="857" name="円/楕円 856"/>
        <xdr:cNvSpPr/>
      </xdr:nvSpPr>
      <xdr:spPr>
        <a:xfrm>
          <a:off x="19494500" y="133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47136</xdr:colOff>
      <xdr:row>77</xdr:row>
      <xdr:rowOff>162234</xdr:rowOff>
    </xdr:from>
    <xdr:ext cx="534377" cy="259045"/>
    <xdr:sp macro="" textlink="">
      <xdr:nvSpPr>
        <xdr:cNvPr id="858" name="テキスト ボックス 857"/>
        <xdr:cNvSpPr txBox="1"/>
      </xdr:nvSpPr>
      <xdr:spPr>
        <a:xfrm>
          <a:off x="19278111" y="1336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28,550</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33179</xdr:rowOff>
    </xdr:from>
    <xdr:to>
      <xdr:col>27</xdr:col>
      <xdr:colOff>161925</xdr:colOff>
      <xdr:row>78</xdr:row>
      <xdr:rowOff>134779</xdr:rowOff>
    </xdr:to>
    <xdr:sp macro="" textlink="">
      <xdr:nvSpPr>
        <xdr:cNvPr id="859" name="円/楕円 858"/>
        <xdr:cNvSpPr/>
      </xdr:nvSpPr>
      <xdr:spPr>
        <a:xfrm>
          <a:off x="18605500" y="134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529736</xdr:colOff>
      <xdr:row>78</xdr:row>
      <xdr:rowOff>25166</xdr:rowOff>
    </xdr:from>
    <xdr:ext cx="534377" cy="259045"/>
    <xdr:sp macro="" textlink="">
      <xdr:nvSpPr>
        <xdr:cNvPr id="860" name="テキスト ボックス 859"/>
        <xdr:cNvSpPr txBox="1"/>
      </xdr:nvSpPr>
      <xdr:spPr>
        <a:xfrm>
          <a:off x="18389111" y="1339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68187</xdr:rowOff>
    </xdr:from>
    <xdr:ext cx="248786" cy="259045"/>
    <xdr:sp macro="" textlink="">
      <xdr:nvSpPr>
        <xdr:cNvPr id="872" name="テキスト ボックス 871"/>
        <xdr:cNvSpPr txBox="1"/>
      </xdr:nvSpPr>
      <xdr:spPr>
        <a:xfrm>
          <a:off x="18039214" y="16013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86</xdr:row>
      <xdr:rowOff>125337</xdr:rowOff>
    </xdr:from>
    <xdr:ext cx="248786" cy="259045"/>
    <xdr:sp macro="" textlink="">
      <xdr:nvSpPr>
        <xdr:cNvPr id="874" name="テキスト ボックス 873"/>
        <xdr:cNvSpPr txBox="1"/>
      </xdr:nvSpPr>
      <xdr:spPr>
        <a:xfrm>
          <a:off x="18039214" y="14870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80887</xdr:rowOff>
    </xdr:from>
    <xdr:ext cx="249299" cy="259045"/>
    <xdr:sp macro="" textlink="">
      <xdr:nvSpPr>
        <xdr:cNvPr id="877" name="前年度繰上充用金最小値テキスト"/>
        <xdr:cNvSpPr txBox="1"/>
      </xdr:nvSpPr>
      <xdr:spPr>
        <a:xfrm>
          <a:off x="22212300" y="1619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92</xdr:row>
      <xdr:rowOff>80887</xdr:rowOff>
    </xdr:from>
    <xdr:ext cx="249299" cy="259045"/>
    <xdr:sp macro="" textlink="">
      <xdr:nvSpPr>
        <xdr:cNvPr id="879" name="前年度繰上充用金最大値テキスト"/>
        <xdr:cNvSpPr txBox="1"/>
      </xdr:nvSpPr>
      <xdr:spPr>
        <a:xfrm>
          <a:off x="22212300" y="15854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138037</xdr:rowOff>
    </xdr:from>
    <xdr:ext cx="249299" cy="259045"/>
    <xdr:sp macro="" textlink="">
      <xdr:nvSpPr>
        <xdr:cNvPr id="882" name="前年度繰上充用金平均値テキスト"/>
        <xdr:cNvSpPr txBox="1"/>
      </xdr:nvSpPr>
      <xdr:spPr>
        <a:xfrm>
          <a:off x="22212300" y="16082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94</xdr:row>
      <xdr:rowOff>80887</xdr:rowOff>
    </xdr:from>
    <xdr:ext cx="249299" cy="259045"/>
    <xdr:sp macro="" textlink="">
      <xdr:nvSpPr>
        <xdr:cNvPr id="886" name="テキスト ボックス 885"/>
        <xdr:cNvSpPr txBox="1"/>
      </xdr:nvSpPr>
      <xdr:spPr>
        <a:xfrm>
          <a:off x="21198649" y="1619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94</xdr:row>
      <xdr:rowOff>80887</xdr:rowOff>
    </xdr:from>
    <xdr:ext cx="249299" cy="259045"/>
    <xdr:sp macro="" textlink="">
      <xdr:nvSpPr>
        <xdr:cNvPr id="889" name="テキスト ボックス 888"/>
        <xdr:cNvSpPr txBox="1"/>
      </xdr:nvSpPr>
      <xdr:spPr>
        <a:xfrm>
          <a:off x="20309649" y="1619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94</xdr:row>
      <xdr:rowOff>80887</xdr:rowOff>
    </xdr:from>
    <xdr:ext cx="249299" cy="259045"/>
    <xdr:sp macro="" textlink="">
      <xdr:nvSpPr>
        <xdr:cNvPr id="892" name="テキスト ボックス 891"/>
        <xdr:cNvSpPr txBox="1"/>
      </xdr:nvSpPr>
      <xdr:spPr>
        <a:xfrm>
          <a:off x="19420649" y="1619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94</xdr:row>
      <xdr:rowOff>80887</xdr:rowOff>
    </xdr:from>
    <xdr:ext cx="249299" cy="259045"/>
    <xdr:sp macro="" textlink="">
      <xdr:nvSpPr>
        <xdr:cNvPr id="894" name="テキスト ボックス 893"/>
        <xdr:cNvSpPr txBox="1"/>
      </xdr:nvSpPr>
      <xdr:spPr>
        <a:xfrm>
          <a:off x="18531649" y="16197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93</xdr:row>
      <xdr:rowOff>23737</xdr:rowOff>
    </xdr:from>
    <xdr:ext cx="249299" cy="259045"/>
    <xdr:sp macro="" textlink="">
      <xdr:nvSpPr>
        <xdr:cNvPr id="901" name="前年度繰上充用金該当値テキスト"/>
        <xdr:cNvSpPr txBox="1"/>
      </xdr:nvSpPr>
      <xdr:spPr>
        <a:xfrm>
          <a:off x="22212300" y="15968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92</xdr:row>
      <xdr:rowOff>106287</xdr:rowOff>
    </xdr:from>
    <xdr:ext cx="249299" cy="259045"/>
    <xdr:sp macro="" textlink="">
      <xdr:nvSpPr>
        <xdr:cNvPr id="903" name="テキスト ボックス 902"/>
        <xdr:cNvSpPr txBox="1"/>
      </xdr:nvSpPr>
      <xdr:spPr>
        <a:xfrm>
          <a:off x="21198649" y="15879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92</xdr:row>
      <xdr:rowOff>106287</xdr:rowOff>
    </xdr:from>
    <xdr:ext cx="249299" cy="259045"/>
    <xdr:sp macro="" textlink="">
      <xdr:nvSpPr>
        <xdr:cNvPr id="905" name="テキスト ボックス 904"/>
        <xdr:cNvSpPr txBox="1"/>
      </xdr:nvSpPr>
      <xdr:spPr>
        <a:xfrm>
          <a:off x="20309649" y="15879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92</xdr:row>
      <xdr:rowOff>106287</xdr:rowOff>
    </xdr:from>
    <xdr:ext cx="249299" cy="259045"/>
    <xdr:sp macro="" textlink="">
      <xdr:nvSpPr>
        <xdr:cNvPr id="907" name="テキスト ボックス 906"/>
        <xdr:cNvSpPr txBox="1"/>
      </xdr:nvSpPr>
      <xdr:spPr>
        <a:xfrm>
          <a:off x="19420649" y="15879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92</xdr:row>
      <xdr:rowOff>106287</xdr:rowOff>
    </xdr:from>
    <xdr:ext cx="249299" cy="259045"/>
    <xdr:sp macro="" textlink="">
      <xdr:nvSpPr>
        <xdr:cNvPr id="909" name="テキスト ボックス 908"/>
        <xdr:cNvSpPr txBox="1"/>
      </xdr:nvSpPr>
      <xdr:spPr>
        <a:xfrm>
          <a:off x="18531649" y="15879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人件費・公債費については、徐々に減少している。物件費については、保育所職員の不足を臨時職員にて対応していたが認定子ども園となったため、増加の一途を辿っていた物件費が、抑制され大幅に改善した。しかし、依然として類似団体内では平均を上回っている。扶助費については、社会福祉費の増加にあり、今後、藍住町の財政状況を圧迫する要因となる。補助費等は、徐々に増加している。普通建設事業は、減少傾向にあり、普通建設事業と言いつつも修繕的要素が多く、新規整備のついては、著しく類似団体の平均を下回っている。積立金については、複合施設建設に伴い計画的に特定目的基金へ積立を実施しているため類似団体平均を上回っている。</a:t>
          </a:r>
          <a:endParaRPr kumimoji="1" lang="en-US" altLang="ja-JP" sz="1300">
            <a:solidFill>
              <a:schemeClr val="dk1"/>
            </a:solidFill>
            <a:latin typeface="+mn-lt"/>
            <a:ea typeface="+mn-ea"/>
            <a:cs typeface="+mn-cs"/>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徳島県藍住町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34,869
34,688
16.27
10,718,482
10,334,508
194,978
6,719,933
8,195,306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91/97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11037</xdr:rowOff>
    </xdr:from>
    <xdr:ext cx="467179" cy="259045"/>
    <xdr:sp macro="" textlink="">
      <xdr:nvSpPr>
        <xdr:cNvPr id="42" name="テキスト ボックス 41"/>
        <xdr:cNvSpPr txBox="1"/>
      </xdr:nvSpPr>
      <xdr:spPr>
        <a:xfrm>
          <a:off x="294821" y="6869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23939</xdr:rowOff>
    </xdr:from>
    <xdr:ext cx="467179" cy="259045"/>
    <xdr:sp macro="" textlink="">
      <xdr:nvSpPr>
        <xdr:cNvPr id="44" name="テキスト ボックス 43"/>
        <xdr:cNvSpPr txBox="1"/>
      </xdr:nvSpPr>
      <xdr:spPr>
        <a:xfrm>
          <a:off x="294821" y="65390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43694</xdr:rowOff>
    </xdr:from>
    <xdr:ext cx="467179" cy="259045"/>
    <xdr:sp macro="" textlink="">
      <xdr:nvSpPr>
        <xdr:cNvPr id="46" name="テキスト ボックス 45"/>
        <xdr:cNvSpPr txBox="1"/>
      </xdr:nvSpPr>
      <xdr:spPr>
        <a:xfrm>
          <a:off x="294821" y="62158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53171</xdr:rowOff>
    </xdr:from>
    <xdr:ext cx="467179" cy="259045"/>
    <xdr:sp macro="" textlink="">
      <xdr:nvSpPr>
        <xdr:cNvPr id="48" name="テキスト ボックス 47"/>
        <xdr:cNvSpPr txBox="1"/>
      </xdr:nvSpPr>
      <xdr:spPr>
        <a:xfrm>
          <a:off x="294821" y="58824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76351</xdr:rowOff>
    </xdr:from>
    <xdr:ext cx="467179" cy="259045"/>
    <xdr:sp macro="" textlink="">
      <xdr:nvSpPr>
        <xdr:cNvPr id="50" name="テキスト ボックス 49"/>
        <xdr:cNvSpPr txBox="1"/>
      </xdr:nvSpPr>
      <xdr:spPr>
        <a:xfrm>
          <a:off x="294821" y="55627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85828</xdr:rowOff>
    </xdr:from>
    <xdr:ext cx="467179" cy="259045"/>
    <xdr:sp macro="" textlink="">
      <xdr:nvSpPr>
        <xdr:cNvPr id="52" name="テキスト ボックス 51"/>
        <xdr:cNvSpPr txBox="1"/>
      </xdr:nvSpPr>
      <xdr:spPr>
        <a:xfrm>
          <a:off x="294821" y="522932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28</xdr:row>
      <xdr:rowOff>105583</xdr:rowOff>
    </xdr:from>
    <xdr:ext cx="467179" cy="259045"/>
    <xdr:sp macro="" textlink="">
      <xdr:nvSpPr>
        <xdr:cNvPr id="54" name="テキスト ボックス 53"/>
        <xdr:cNvSpPr txBox="1"/>
      </xdr:nvSpPr>
      <xdr:spPr>
        <a:xfrm>
          <a:off x="294821" y="490618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26</xdr:row>
      <xdr:rowOff>125337</xdr:rowOff>
    </xdr:from>
    <xdr:ext cx="467179" cy="259045"/>
    <xdr:sp macro="" textlink="">
      <xdr:nvSpPr>
        <xdr:cNvPr id="56" name="テキスト ボックス 55"/>
        <xdr:cNvSpPr txBox="1"/>
      </xdr:nvSpPr>
      <xdr:spPr>
        <a:xfrm>
          <a:off x="294821" y="4583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30</xdr:row>
      <xdr:rowOff>122718</xdr:rowOff>
    </xdr:from>
    <xdr:to>
      <xdr:col>6</xdr:col>
      <xdr:colOff>510540</xdr:colOff>
      <xdr:row>38</xdr:row>
      <xdr:rowOff>33238</xdr:rowOff>
    </xdr:to>
    <xdr:cxnSp macro="">
      <xdr:nvCxnSpPr>
        <xdr:cNvPr id="58" name="直線コネクタ 57"/>
        <xdr:cNvCxnSpPr/>
      </xdr:nvCxnSpPr>
      <xdr:spPr>
        <a:xfrm flipV="1">
          <a:off x="4633595" y="5266218"/>
          <a:ext cx="1270" cy="128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100923</xdr:rowOff>
    </xdr:from>
    <xdr:ext cx="469744" cy="259045"/>
    <xdr:sp macro="" textlink="">
      <xdr:nvSpPr>
        <xdr:cNvPr id="59" name="議会費最小値テキスト"/>
        <xdr:cNvSpPr txBox="1"/>
      </xdr:nvSpPr>
      <xdr:spPr>
        <a:xfrm>
          <a:off x="4686300" y="64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2,726</a:t>
          </a:r>
          <a:endParaRPr kumimoji="1" lang="ja-JP" altLang="en-US" sz="1000" b="1">
            <a:latin typeface="ＭＳ Ｐゴシック"/>
          </a:endParaRPr>
        </a:p>
      </xdr:txBody>
    </xdr:sp>
    <xdr:clientData/>
  </xdr:oneCellAnchor>
  <xdr:twoCellAnchor>
    <xdr:from>
      <xdr:col>6</xdr:col>
      <xdr:colOff>422275</xdr:colOff>
      <xdr:row>38</xdr:row>
      <xdr:rowOff>33238</xdr:rowOff>
    </xdr:from>
    <xdr:to>
      <xdr:col>6</xdr:col>
      <xdr:colOff>600075</xdr:colOff>
      <xdr:row>38</xdr:row>
      <xdr:rowOff>33238</xdr:rowOff>
    </xdr:to>
    <xdr:cxnSp macro="">
      <xdr:nvCxnSpPr>
        <xdr:cNvPr id="60" name="直線コネクタ 59"/>
        <xdr:cNvCxnSpPr/>
      </xdr:nvCxnSpPr>
      <xdr:spPr>
        <a:xfrm>
          <a:off x="4546600" y="65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140105</xdr:rowOff>
    </xdr:from>
    <xdr:ext cx="469744" cy="259045"/>
    <xdr:sp macro="" textlink="">
      <xdr:nvSpPr>
        <xdr:cNvPr id="61" name="議会費最大値テキスト"/>
        <xdr:cNvSpPr txBox="1"/>
      </xdr:nvSpPr>
      <xdr:spPr>
        <a:xfrm>
          <a:off x="4686300" y="494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6,652</a:t>
          </a:r>
          <a:endParaRPr kumimoji="1" lang="ja-JP" altLang="en-US" sz="1000" b="1">
            <a:latin typeface="ＭＳ Ｐゴシック"/>
          </a:endParaRPr>
        </a:p>
      </xdr:txBody>
    </xdr:sp>
    <xdr:clientData/>
  </xdr:oneCellAnchor>
  <xdr:twoCellAnchor>
    <xdr:from>
      <xdr:col>6</xdr:col>
      <xdr:colOff>422275</xdr:colOff>
      <xdr:row>30</xdr:row>
      <xdr:rowOff>122718</xdr:rowOff>
    </xdr:from>
    <xdr:to>
      <xdr:col>6</xdr:col>
      <xdr:colOff>600075</xdr:colOff>
      <xdr:row>30</xdr:row>
      <xdr:rowOff>122718</xdr:rowOff>
    </xdr:to>
    <xdr:cxnSp macro="">
      <xdr:nvCxnSpPr>
        <xdr:cNvPr id="62" name="直線コネクタ 61"/>
        <xdr:cNvCxnSpPr/>
      </xdr:nvCxnSpPr>
      <xdr:spPr>
        <a:xfrm>
          <a:off x="4546600" y="526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75039</xdr:rowOff>
    </xdr:from>
    <xdr:to>
      <xdr:col>6</xdr:col>
      <xdr:colOff>511175</xdr:colOff>
      <xdr:row>37</xdr:row>
      <xdr:rowOff>78958</xdr:rowOff>
    </xdr:to>
    <xdr:cxnSp macro="">
      <xdr:nvCxnSpPr>
        <xdr:cNvPr id="63" name="直線コネクタ 62"/>
        <xdr:cNvCxnSpPr/>
      </xdr:nvCxnSpPr>
      <xdr:spPr>
        <a:xfrm>
          <a:off x="3797300" y="6418689"/>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144605</xdr:rowOff>
    </xdr:from>
    <xdr:ext cx="469744" cy="259045"/>
    <xdr:sp macro="" textlink="">
      <xdr:nvSpPr>
        <xdr:cNvPr id="64" name="議会費平均値テキスト"/>
        <xdr:cNvSpPr txBox="1"/>
      </xdr:nvSpPr>
      <xdr:spPr>
        <a:xfrm>
          <a:off x="4686300" y="58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51018</xdr:rowOff>
    </xdr:from>
    <xdr:to>
      <xdr:col>6</xdr:col>
      <xdr:colOff>561975</xdr:colOff>
      <xdr:row>35</xdr:row>
      <xdr:rowOff>152618</xdr:rowOff>
    </xdr:to>
    <xdr:sp macro="" textlink="">
      <xdr:nvSpPr>
        <xdr:cNvPr id="65" name="フローチャート : 判断 64"/>
        <xdr:cNvSpPr/>
      </xdr:nvSpPr>
      <xdr:spPr>
        <a:xfrm>
          <a:off x="4584700" y="605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37</xdr:row>
      <xdr:rowOff>69487</xdr:rowOff>
    </xdr:from>
    <xdr:to>
      <xdr:col>5</xdr:col>
      <xdr:colOff>358775</xdr:colOff>
      <xdr:row>37</xdr:row>
      <xdr:rowOff>75039</xdr:rowOff>
    </xdr:to>
    <xdr:cxnSp macro="">
      <xdr:nvCxnSpPr>
        <xdr:cNvPr id="66" name="直線コネクタ 65"/>
        <xdr:cNvCxnSpPr/>
      </xdr:nvCxnSpPr>
      <xdr:spPr>
        <a:xfrm>
          <a:off x="2908300" y="641313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33</xdr:row>
      <xdr:rowOff>58934</xdr:rowOff>
    </xdr:from>
    <xdr:ext cx="469745" cy="259045"/>
    <xdr:sp macro="" textlink="">
      <xdr:nvSpPr>
        <xdr:cNvPr id="68" name="テキスト ボックス 67"/>
        <xdr:cNvSpPr txBox="1"/>
      </xdr:nvSpPr>
      <xdr:spPr>
        <a:xfrm>
          <a:off x="3562427" y="571678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33891</xdr:rowOff>
    </xdr:from>
    <xdr:to>
      <xdr:col>4</xdr:col>
      <xdr:colOff>155575</xdr:colOff>
      <xdr:row>37</xdr:row>
      <xdr:rowOff>69487</xdr:rowOff>
    </xdr:to>
    <xdr:cxnSp macro="">
      <xdr:nvCxnSpPr>
        <xdr:cNvPr id="69" name="直線コネクタ 68"/>
        <xdr:cNvCxnSpPr/>
      </xdr:nvCxnSpPr>
      <xdr:spPr>
        <a:xfrm>
          <a:off x="2019300" y="6377541"/>
          <a:ext cx="889000" cy="3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33</xdr:row>
      <xdr:rowOff>80654</xdr:rowOff>
    </xdr:from>
    <xdr:ext cx="469745" cy="259045"/>
    <xdr:sp macro="" textlink="">
      <xdr:nvSpPr>
        <xdr:cNvPr id="71" name="テキスト ボックス 70"/>
        <xdr:cNvSpPr txBox="1"/>
      </xdr:nvSpPr>
      <xdr:spPr>
        <a:xfrm>
          <a:off x="2673427" y="573850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1234</xdr:rowOff>
    </xdr:from>
    <xdr:to>
      <xdr:col>2</xdr:col>
      <xdr:colOff>638175</xdr:colOff>
      <xdr:row>37</xdr:row>
      <xdr:rowOff>33891</xdr:rowOff>
    </xdr:to>
    <xdr:cxnSp macro="">
      <xdr:nvCxnSpPr>
        <xdr:cNvPr id="72" name="直線コネクタ 71"/>
        <xdr:cNvCxnSpPr/>
      </xdr:nvCxnSpPr>
      <xdr:spPr>
        <a:xfrm>
          <a:off x="1130300" y="63448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32403</xdr:rowOff>
    </xdr:from>
    <xdr:to>
      <xdr:col>3</xdr:col>
      <xdr:colOff>3175</xdr:colOff>
      <xdr:row>35</xdr:row>
      <xdr:rowOff>134003</xdr:rowOff>
    </xdr:to>
    <xdr:sp macro="" textlink="">
      <xdr:nvSpPr>
        <xdr:cNvPr id="73" name="フローチャート : 判断 72"/>
        <xdr:cNvSpPr/>
      </xdr:nvSpPr>
      <xdr:spPr>
        <a:xfrm>
          <a:off x="1968500" y="603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33</xdr:row>
      <xdr:rowOff>49790</xdr:rowOff>
    </xdr:from>
    <xdr:ext cx="469744" cy="259045"/>
    <xdr:sp macro="" textlink="">
      <xdr:nvSpPr>
        <xdr:cNvPr id="74" name="テキスト ボックス 73"/>
        <xdr:cNvSpPr txBox="1"/>
      </xdr:nvSpPr>
      <xdr:spPr>
        <a:xfrm>
          <a:off x="1784427" y="57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32</xdr:row>
      <xdr:rowOff>57634</xdr:rowOff>
    </xdr:from>
    <xdr:ext cx="469745" cy="259045"/>
    <xdr:sp macro="" textlink="">
      <xdr:nvSpPr>
        <xdr:cNvPr id="76" name="テキスト ボックス 75"/>
        <xdr:cNvSpPr txBox="1"/>
      </xdr:nvSpPr>
      <xdr:spPr>
        <a:xfrm>
          <a:off x="895427" y="554403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28158</xdr:rowOff>
    </xdr:from>
    <xdr:to>
      <xdr:col>6</xdr:col>
      <xdr:colOff>561975</xdr:colOff>
      <xdr:row>37</xdr:row>
      <xdr:rowOff>129758</xdr:rowOff>
    </xdr:to>
    <xdr:sp macro="" textlink="">
      <xdr:nvSpPr>
        <xdr:cNvPr id="82" name="円/楕円 81"/>
        <xdr:cNvSpPr/>
      </xdr:nvSpPr>
      <xdr:spPr>
        <a:xfrm>
          <a:off x="4584700" y="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36</xdr:row>
      <xdr:rowOff>10369</xdr:rowOff>
    </xdr:from>
    <xdr:ext cx="469744" cy="259045"/>
    <xdr:sp macro="" textlink="">
      <xdr:nvSpPr>
        <xdr:cNvPr id="83" name="議会費該当値テキスト"/>
        <xdr:cNvSpPr txBox="1"/>
      </xdr:nvSpPr>
      <xdr:spPr>
        <a:xfrm>
          <a:off x="4686300" y="618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24239</xdr:rowOff>
    </xdr:from>
    <xdr:to>
      <xdr:col>5</xdr:col>
      <xdr:colOff>409575</xdr:colOff>
      <xdr:row>37</xdr:row>
      <xdr:rowOff>125839</xdr:rowOff>
    </xdr:to>
    <xdr:sp macro="" textlink="">
      <xdr:nvSpPr>
        <xdr:cNvPr id="84" name="円/楕円 83"/>
        <xdr:cNvSpPr/>
      </xdr:nvSpPr>
      <xdr:spPr>
        <a:xfrm>
          <a:off x="3746500" y="63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123902</xdr:colOff>
      <xdr:row>37</xdr:row>
      <xdr:rowOff>16226</xdr:rowOff>
    </xdr:from>
    <xdr:ext cx="469745" cy="259045"/>
    <xdr:sp macro="" textlink="">
      <xdr:nvSpPr>
        <xdr:cNvPr id="85" name="テキスト ボックス 84"/>
        <xdr:cNvSpPr txBox="1"/>
      </xdr:nvSpPr>
      <xdr:spPr>
        <a:xfrm>
          <a:off x="3562427" y="6359876"/>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3,123</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18687</xdr:rowOff>
    </xdr:from>
    <xdr:to>
      <xdr:col>4</xdr:col>
      <xdr:colOff>206375</xdr:colOff>
      <xdr:row>37</xdr:row>
      <xdr:rowOff>120287</xdr:rowOff>
    </xdr:to>
    <xdr:sp macro="" textlink="">
      <xdr:nvSpPr>
        <xdr:cNvPr id="86" name="円/楕円 85"/>
        <xdr:cNvSpPr/>
      </xdr:nvSpPr>
      <xdr:spPr>
        <a:xfrm>
          <a:off x="2857500" y="63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606502</xdr:colOff>
      <xdr:row>37</xdr:row>
      <xdr:rowOff>10674</xdr:rowOff>
    </xdr:from>
    <xdr:ext cx="469745" cy="259045"/>
    <xdr:sp macro="" textlink="">
      <xdr:nvSpPr>
        <xdr:cNvPr id="87" name="テキスト ボックス 86"/>
        <xdr:cNvSpPr txBox="1"/>
      </xdr:nvSpPr>
      <xdr:spPr>
        <a:xfrm>
          <a:off x="2673427" y="6354324"/>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154541</xdr:rowOff>
    </xdr:from>
    <xdr:to>
      <xdr:col>3</xdr:col>
      <xdr:colOff>3175</xdr:colOff>
      <xdr:row>37</xdr:row>
      <xdr:rowOff>84691</xdr:rowOff>
    </xdr:to>
    <xdr:sp macro="" textlink="">
      <xdr:nvSpPr>
        <xdr:cNvPr id="88" name="円/楕円 87"/>
        <xdr:cNvSpPr/>
      </xdr:nvSpPr>
      <xdr:spPr>
        <a:xfrm>
          <a:off x="1968500" y="632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403302</xdr:colOff>
      <xdr:row>36</xdr:row>
      <xdr:rowOff>143102</xdr:rowOff>
    </xdr:from>
    <xdr:ext cx="469744" cy="259045"/>
    <xdr:sp macro="" textlink="">
      <xdr:nvSpPr>
        <xdr:cNvPr id="89" name="テキスト ボックス 88"/>
        <xdr:cNvSpPr txBox="1"/>
      </xdr:nvSpPr>
      <xdr:spPr>
        <a:xfrm>
          <a:off x="1784427" y="631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121884</xdr:rowOff>
    </xdr:from>
    <xdr:to>
      <xdr:col>1</xdr:col>
      <xdr:colOff>485775</xdr:colOff>
      <xdr:row>37</xdr:row>
      <xdr:rowOff>52034</xdr:rowOff>
    </xdr:to>
    <xdr:sp macro="" textlink="">
      <xdr:nvSpPr>
        <xdr:cNvPr id="90" name="円/楕円 89"/>
        <xdr:cNvSpPr/>
      </xdr:nvSpPr>
      <xdr:spPr>
        <a:xfrm>
          <a:off x="1079500" y="629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200102</xdr:colOff>
      <xdr:row>36</xdr:row>
      <xdr:rowOff>110445</xdr:rowOff>
    </xdr:from>
    <xdr:ext cx="469745" cy="259045"/>
    <xdr:sp macro="" textlink="">
      <xdr:nvSpPr>
        <xdr:cNvPr id="91" name="テキスト ボックス 90"/>
        <xdr:cNvSpPr txBox="1"/>
      </xdr:nvSpPr>
      <xdr:spPr>
        <a:xfrm>
          <a:off x="895427" y="6282645"/>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65,964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144387</xdr:rowOff>
    </xdr:from>
    <xdr:ext cx="248786" cy="259045"/>
    <xdr:sp macro="" textlink="">
      <xdr:nvSpPr>
        <xdr:cNvPr id="103" name="テキスト ボックス 102"/>
        <xdr:cNvSpPr txBox="1"/>
      </xdr:nvSpPr>
      <xdr:spPr>
        <a:xfrm>
          <a:off x="513214" y="9917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106287</xdr:rowOff>
    </xdr:from>
    <xdr:ext cx="531299" cy="259045"/>
    <xdr:sp macro="" textlink="">
      <xdr:nvSpPr>
        <xdr:cNvPr id="105" name="テキスト ボックス 104"/>
        <xdr:cNvSpPr txBox="1"/>
      </xdr:nvSpPr>
      <xdr:spPr>
        <a:xfrm>
          <a:off x="230701" y="953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68187</xdr:rowOff>
    </xdr:from>
    <xdr:ext cx="595419" cy="259045"/>
    <xdr:sp macro="" textlink="">
      <xdr:nvSpPr>
        <xdr:cNvPr id="107" name="テキスト ボックス 106"/>
        <xdr:cNvSpPr txBox="1"/>
      </xdr:nvSpPr>
      <xdr:spPr>
        <a:xfrm>
          <a:off x="166581" y="9155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30087</xdr:rowOff>
    </xdr:from>
    <xdr:ext cx="595419" cy="259045"/>
    <xdr:sp macro="" textlink="">
      <xdr:nvSpPr>
        <xdr:cNvPr id="109" name="テキスト ボックス 108"/>
        <xdr:cNvSpPr txBox="1"/>
      </xdr:nvSpPr>
      <xdr:spPr>
        <a:xfrm>
          <a:off x="166581" y="8774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163437</xdr:rowOff>
    </xdr:from>
    <xdr:ext cx="595419" cy="259045"/>
    <xdr:sp macro="" textlink="">
      <xdr:nvSpPr>
        <xdr:cNvPr id="111" name="テキスト ボックス 110"/>
        <xdr:cNvSpPr txBox="1"/>
      </xdr:nvSpPr>
      <xdr:spPr>
        <a:xfrm>
          <a:off x="166581" y="8393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46</xdr:row>
      <xdr:rowOff>125337</xdr:rowOff>
    </xdr:from>
    <xdr:ext cx="595419" cy="259045"/>
    <xdr:sp macro="" textlink="">
      <xdr:nvSpPr>
        <xdr:cNvPr id="113" name="テキスト ボックス 112"/>
        <xdr:cNvSpPr txBox="1"/>
      </xdr:nvSpPr>
      <xdr:spPr>
        <a:xfrm>
          <a:off x="166581" y="8012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50</xdr:row>
      <xdr:rowOff>87701</xdr:rowOff>
    </xdr:from>
    <xdr:to>
      <xdr:col>6</xdr:col>
      <xdr:colOff>510540</xdr:colOff>
      <xdr:row>58</xdr:row>
      <xdr:rowOff>4369</xdr:rowOff>
    </xdr:to>
    <xdr:cxnSp macro="">
      <xdr:nvCxnSpPr>
        <xdr:cNvPr id="115" name="直線コネクタ 114"/>
        <xdr:cNvCxnSpPr/>
      </xdr:nvCxnSpPr>
      <xdr:spPr>
        <a:xfrm flipV="1">
          <a:off x="4633595" y="8660201"/>
          <a:ext cx="1270" cy="128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72054</xdr:rowOff>
    </xdr:from>
    <xdr:ext cx="534377" cy="259045"/>
    <xdr:sp macro="" textlink="">
      <xdr:nvSpPr>
        <xdr:cNvPr id="116" name="総務費最小値テキスト"/>
        <xdr:cNvSpPr txBox="1"/>
      </xdr:nvSpPr>
      <xdr:spPr>
        <a:xfrm>
          <a:off x="4686300" y="984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27,760</a:t>
          </a:r>
          <a:endParaRPr kumimoji="1" lang="ja-JP" altLang="en-US" sz="1000" b="1">
            <a:latin typeface="ＭＳ Ｐゴシック"/>
          </a:endParaRPr>
        </a:p>
      </xdr:txBody>
    </xdr:sp>
    <xdr:clientData/>
  </xdr:oneCellAnchor>
  <xdr:twoCellAnchor>
    <xdr:from>
      <xdr:col>6</xdr:col>
      <xdr:colOff>422275</xdr:colOff>
      <xdr:row>58</xdr:row>
      <xdr:rowOff>4369</xdr:rowOff>
    </xdr:from>
    <xdr:to>
      <xdr:col>6</xdr:col>
      <xdr:colOff>600075</xdr:colOff>
      <xdr:row>58</xdr:row>
      <xdr:rowOff>4369</xdr:rowOff>
    </xdr:to>
    <xdr:cxnSp macro="">
      <xdr:nvCxnSpPr>
        <xdr:cNvPr id="117" name="直線コネクタ 116"/>
        <xdr:cNvCxnSpPr/>
      </xdr:nvCxnSpPr>
      <xdr:spPr>
        <a:xfrm>
          <a:off x="4546600" y="994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105088</xdr:rowOff>
    </xdr:from>
    <xdr:ext cx="599010" cy="259045"/>
    <xdr:sp macro="" textlink="">
      <xdr:nvSpPr>
        <xdr:cNvPr id="118" name="総務費最大値テキスト"/>
        <xdr:cNvSpPr txBox="1"/>
      </xdr:nvSpPr>
      <xdr:spPr>
        <a:xfrm>
          <a:off x="4686300" y="833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196,824</a:t>
          </a:r>
          <a:endParaRPr kumimoji="1" lang="ja-JP" altLang="en-US" sz="1000" b="1">
            <a:latin typeface="ＭＳ Ｐゴシック"/>
          </a:endParaRPr>
        </a:p>
      </xdr:txBody>
    </xdr:sp>
    <xdr:clientData/>
  </xdr:oneCellAnchor>
  <xdr:twoCellAnchor>
    <xdr:from>
      <xdr:col>6</xdr:col>
      <xdr:colOff>422275</xdr:colOff>
      <xdr:row>50</xdr:row>
      <xdr:rowOff>87701</xdr:rowOff>
    </xdr:from>
    <xdr:to>
      <xdr:col>6</xdr:col>
      <xdr:colOff>600075</xdr:colOff>
      <xdr:row>50</xdr:row>
      <xdr:rowOff>87701</xdr:rowOff>
    </xdr:to>
    <xdr:cxnSp macro="">
      <xdr:nvCxnSpPr>
        <xdr:cNvPr id="119" name="直線コネクタ 118"/>
        <xdr:cNvCxnSpPr/>
      </xdr:nvCxnSpPr>
      <xdr:spPr>
        <a:xfrm>
          <a:off x="4546600" y="8660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85506</xdr:rowOff>
    </xdr:from>
    <xdr:to>
      <xdr:col>6</xdr:col>
      <xdr:colOff>511175</xdr:colOff>
      <xdr:row>57</xdr:row>
      <xdr:rowOff>100785</xdr:rowOff>
    </xdr:to>
    <xdr:cxnSp macro="">
      <xdr:nvCxnSpPr>
        <xdr:cNvPr id="120" name="直線コネクタ 119"/>
        <xdr:cNvCxnSpPr/>
      </xdr:nvCxnSpPr>
      <xdr:spPr>
        <a:xfrm flipV="1">
          <a:off x="3797300" y="9858156"/>
          <a:ext cx="838200" cy="1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21408</xdr:rowOff>
    </xdr:from>
    <xdr:ext cx="534377" cy="259045"/>
    <xdr:sp macro="" textlink="">
      <xdr:nvSpPr>
        <xdr:cNvPr id="121" name="総務費平均値テキスト"/>
        <xdr:cNvSpPr txBox="1"/>
      </xdr:nvSpPr>
      <xdr:spPr>
        <a:xfrm>
          <a:off x="4686300" y="945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99271</xdr:rowOff>
    </xdr:from>
    <xdr:to>
      <xdr:col>6</xdr:col>
      <xdr:colOff>561975</xdr:colOff>
      <xdr:row>57</xdr:row>
      <xdr:rowOff>29421</xdr:rowOff>
    </xdr:to>
    <xdr:sp macro="" textlink="">
      <xdr:nvSpPr>
        <xdr:cNvPr id="122" name="フローチャート : 判断 121"/>
        <xdr:cNvSpPr/>
      </xdr:nvSpPr>
      <xdr:spPr>
        <a:xfrm>
          <a:off x="45847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57</xdr:row>
      <xdr:rowOff>100785</xdr:rowOff>
    </xdr:from>
    <xdr:to>
      <xdr:col>5</xdr:col>
      <xdr:colOff>358775</xdr:colOff>
      <xdr:row>57</xdr:row>
      <xdr:rowOff>165753</xdr:rowOff>
    </xdr:to>
    <xdr:cxnSp macro="">
      <xdr:nvCxnSpPr>
        <xdr:cNvPr id="123" name="直線コネクタ 122"/>
        <xdr:cNvCxnSpPr/>
      </xdr:nvCxnSpPr>
      <xdr:spPr>
        <a:xfrm flipV="1">
          <a:off x="2908300" y="9873435"/>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98867</xdr:rowOff>
    </xdr:from>
    <xdr:to>
      <xdr:col>5</xdr:col>
      <xdr:colOff>409575</xdr:colOff>
      <xdr:row>57</xdr:row>
      <xdr:rowOff>29017</xdr:rowOff>
    </xdr:to>
    <xdr:sp macro="" textlink="">
      <xdr:nvSpPr>
        <xdr:cNvPr id="124" name="フローチャート : 判断 123"/>
        <xdr:cNvSpPr/>
      </xdr:nvSpPr>
      <xdr:spPr>
        <a:xfrm>
          <a:off x="3746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54</xdr:row>
      <xdr:rowOff>116254</xdr:rowOff>
    </xdr:from>
    <xdr:ext cx="534377" cy="259045"/>
    <xdr:sp macro="" textlink="">
      <xdr:nvSpPr>
        <xdr:cNvPr id="125" name="テキスト ボックス 124"/>
        <xdr:cNvSpPr txBox="1"/>
      </xdr:nvSpPr>
      <xdr:spPr>
        <a:xfrm>
          <a:off x="3530111" y="937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165753</xdr:rowOff>
    </xdr:from>
    <xdr:to>
      <xdr:col>4</xdr:col>
      <xdr:colOff>155575</xdr:colOff>
      <xdr:row>57</xdr:row>
      <xdr:rowOff>168832</xdr:rowOff>
    </xdr:to>
    <xdr:cxnSp macro="">
      <xdr:nvCxnSpPr>
        <xdr:cNvPr id="126" name="直線コネクタ 125"/>
        <xdr:cNvCxnSpPr/>
      </xdr:nvCxnSpPr>
      <xdr:spPr>
        <a:xfrm flipV="1">
          <a:off x="2019300" y="9938403"/>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86926</xdr:rowOff>
    </xdr:from>
    <xdr:to>
      <xdr:col>4</xdr:col>
      <xdr:colOff>206375</xdr:colOff>
      <xdr:row>57</xdr:row>
      <xdr:rowOff>17076</xdr:rowOff>
    </xdr:to>
    <xdr:sp macro="" textlink="">
      <xdr:nvSpPr>
        <xdr:cNvPr id="127" name="フローチャート : 判断 126"/>
        <xdr:cNvSpPr/>
      </xdr:nvSpPr>
      <xdr:spPr>
        <a:xfrm>
          <a:off x="2857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54</xdr:row>
      <xdr:rowOff>100887</xdr:rowOff>
    </xdr:from>
    <xdr:ext cx="534377" cy="259045"/>
    <xdr:sp macro="" textlink="">
      <xdr:nvSpPr>
        <xdr:cNvPr id="128" name="テキスト ボックス 127"/>
        <xdr:cNvSpPr txBox="1"/>
      </xdr:nvSpPr>
      <xdr:spPr>
        <a:xfrm>
          <a:off x="2641111" y="935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168832</xdr:rowOff>
    </xdr:from>
    <xdr:to>
      <xdr:col>2</xdr:col>
      <xdr:colOff>638175</xdr:colOff>
      <xdr:row>58</xdr:row>
      <xdr:rowOff>460</xdr:rowOff>
    </xdr:to>
    <xdr:cxnSp macro="">
      <xdr:nvCxnSpPr>
        <xdr:cNvPr id="129" name="直線コネクタ 128"/>
        <xdr:cNvCxnSpPr/>
      </xdr:nvCxnSpPr>
      <xdr:spPr>
        <a:xfrm flipV="1">
          <a:off x="1130300" y="9941482"/>
          <a:ext cx="889000" cy="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60683</xdr:rowOff>
    </xdr:from>
    <xdr:to>
      <xdr:col>3</xdr:col>
      <xdr:colOff>3175</xdr:colOff>
      <xdr:row>56</xdr:row>
      <xdr:rowOff>162283</xdr:rowOff>
    </xdr:to>
    <xdr:sp macro="" textlink="">
      <xdr:nvSpPr>
        <xdr:cNvPr id="130" name="フローチャート : 判断 129"/>
        <xdr:cNvSpPr/>
      </xdr:nvSpPr>
      <xdr:spPr>
        <a:xfrm>
          <a:off x="1968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54</xdr:row>
      <xdr:rowOff>78070</xdr:rowOff>
    </xdr:from>
    <xdr:ext cx="534377" cy="259045"/>
    <xdr:sp macro="" textlink="">
      <xdr:nvSpPr>
        <xdr:cNvPr id="131" name="テキスト ボックス 130"/>
        <xdr:cNvSpPr txBox="1"/>
      </xdr:nvSpPr>
      <xdr:spPr>
        <a:xfrm>
          <a:off x="1752111" y="933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94120</xdr:rowOff>
    </xdr:from>
    <xdr:to>
      <xdr:col>1</xdr:col>
      <xdr:colOff>485775</xdr:colOff>
      <xdr:row>57</xdr:row>
      <xdr:rowOff>24270</xdr:rowOff>
    </xdr:to>
    <xdr:sp macro="" textlink="">
      <xdr:nvSpPr>
        <xdr:cNvPr id="132" name="フローチャート : 判断 131"/>
        <xdr:cNvSpPr/>
      </xdr:nvSpPr>
      <xdr:spPr>
        <a:xfrm>
          <a:off x="1079500" y="96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54</xdr:row>
      <xdr:rowOff>111507</xdr:rowOff>
    </xdr:from>
    <xdr:ext cx="534377" cy="259045"/>
    <xdr:sp macro="" textlink="">
      <xdr:nvSpPr>
        <xdr:cNvPr id="133" name="テキスト ボックス 132"/>
        <xdr:cNvSpPr txBox="1"/>
      </xdr:nvSpPr>
      <xdr:spPr>
        <a:xfrm>
          <a:off x="863111" y="9369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34706</xdr:rowOff>
    </xdr:from>
    <xdr:to>
      <xdr:col>6</xdr:col>
      <xdr:colOff>561975</xdr:colOff>
      <xdr:row>57</xdr:row>
      <xdr:rowOff>136306</xdr:rowOff>
    </xdr:to>
    <xdr:sp macro="" textlink="">
      <xdr:nvSpPr>
        <xdr:cNvPr id="139" name="円/楕円 138"/>
        <xdr:cNvSpPr/>
      </xdr:nvSpPr>
      <xdr:spPr>
        <a:xfrm>
          <a:off x="4584700" y="98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56</xdr:row>
      <xdr:rowOff>20343</xdr:rowOff>
    </xdr:from>
    <xdr:ext cx="534377" cy="259045"/>
    <xdr:sp macro="" textlink="">
      <xdr:nvSpPr>
        <xdr:cNvPr id="140" name="総務費該当値テキスト"/>
        <xdr:cNvSpPr txBox="1"/>
      </xdr:nvSpPr>
      <xdr:spPr>
        <a:xfrm>
          <a:off x="4686300" y="96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39,612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49985</xdr:rowOff>
    </xdr:from>
    <xdr:to>
      <xdr:col>5</xdr:col>
      <xdr:colOff>409575</xdr:colOff>
      <xdr:row>57</xdr:row>
      <xdr:rowOff>151585</xdr:rowOff>
    </xdr:to>
    <xdr:sp macro="" textlink="">
      <xdr:nvSpPr>
        <xdr:cNvPr id="141" name="円/楕円 140"/>
        <xdr:cNvSpPr/>
      </xdr:nvSpPr>
      <xdr:spPr>
        <a:xfrm>
          <a:off x="3746500" y="982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57</xdr:row>
      <xdr:rowOff>38546</xdr:rowOff>
    </xdr:from>
    <xdr:ext cx="534377" cy="259045"/>
    <xdr:sp macro="" textlink="">
      <xdr:nvSpPr>
        <xdr:cNvPr id="142" name="テキスト ボックス 141"/>
        <xdr:cNvSpPr txBox="1"/>
      </xdr:nvSpPr>
      <xdr:spPr>
        <a:xfrm>
          <a:off x="3530111" y="981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37,607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114953</xdr:rowOff>
    </xdr:from>
    <xdr:to>
      <xdr:col>4</xdr:col>
      <xdr:colOff>206375</xdr:colOff>
      <xdr:row>58</xdr:row>
      <xdr:rowOff>45103</xdr:rowOff>
    </xdr:to>
    <xdr:sp macro="" textlink="">
      <xdr:nvSpPr>
        <xdr:cNvPr id="143" name="円/楕円 142"/>
        <xdr:cNvSpPr/>
      </xdr:nvSpPr>
      <xdr:spPr>
        <a:xfrm>
          <a:off x="2857500" y="988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57</xdr:row>
      <xdr:rowOff>106940</xdr:rowOff>
    </xdr:from>
    <xdr:ext cx="534377" cy="259045"/>
    <xdr:sp macro="" textlink="">
      <xdr:nvSpPr>
        <xdr:cNvPr id="144" name="テキスト ボックス 143"/>
        <xdr:cNvSpPr txBox="1"/>
      </xdr:nvSpPr>
      <xdr:spPr>
        <a:xfrm>
          <a:off x="2641111" y="9879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29,081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118032</xdr:rowOff>
    </xdr:from>
    <xdr:to>
      <xdr:col>3</xdr:col>
      <xdr:colOff>3175</xdr:colOff>
      <xdr:row>58</xdr:row>
      <xdr:rowOff>48182</xdr:rowOff>
    </xdr:to>
    <xdr:sp macro="" textlink="">
      <xdr:nvSpPr>
        <xdr:cNvPr id="145" name="円/楕円 144"/>
        <xdr:cNvSpPr/>
      </xdr:nvSpPr>
      <xdr:spPr>
        <a:xfrm>
          <a:off x="1968500" y="98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57</xdr:row>
      <xdr:rowOff>110019</xdr:rowOff>
    </xdr:from>
    <xdr:ext cx="534377" cy="259045"/>
    <xdr:sp macro="" textlink="">
      <xdr:nvSpPr>
        <xdr:cNvPr id="146" name="テキスト ボックス 145"/>
        <xdr:cNvSpPr txBox="1"/>
      </xdr:nvSpPr>
      <xdr:spPr>
        <a:xfrm>
          <a:off x="1752111" y="98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28,677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121110</xdr:rowOff>
    </xdr:from>
    <xdr:to>
      <xdr:col>1</xdr:col>
      <xdr:colOff>485775</xdr:colOff>
      <xdr:row>58</xdr:row>
      <xdr:rowOff>51260</xdr:rowOff>
    </xdr:to>
    <xdr:sp macro="" textlink="">
      <xdr:nvSpPr>
        <xdr:cNvPr id="147" name="円/楕円 146"/>
        <xdr:cNvSpPr/>
      </xdr:nvSpPr>
      <xdr:spPr>
        <a:xfrm>
          <a:off x="1079500" y="989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57</xdr:row>
      <xdr:rowOff>109671</xdr:rowOff>
    </xdr:from>
    <xdr:ext cx="534377" cy="259045"/>
    <xdr:sp macro="" textlink="">
      <xdr:nvSpPr>
        <xdr:cNvPr id="148" name="テキスト ボックス 147"/>
        <xdr:cNvSpPr txBox="1"/>
      </xdr:nvSpPr>
      <xdr:spPr>
        <a:xfrm>
          <a:off x="863111" y="988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163,258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11037</xdr:rowOff>
    </xdr:from>
    <xdr:ext cx="248786" cy="259045"/>
    <xdr:sp macro="" textlink="">
      <xdr:nvSpPr>
        <xdr:cNvPr id="159" name="テキスト ボックス 158"/>
        <xdr:cNvSpPr txBox="1"/>
      </xdr:nvSpPr>
      <xdr:spPr>
        <a:xfrm>
          <a:off x="513214" y="13727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77</xdr:row>
      <xdr:rowOff>144387</xdr:rowOff>
    </xdr:from>
    <xdr:ext cx="531299" cy="259045"/>
    <xdr:sp macro="" textlink="">
      <xdr:nvSpPr>
        <xdr:cNvPr id="161" name="テキスト ボックス 160"/>
        <xdr:cNvSpPr txBox="1"/>
      </xdr:nvSpPr>
      <xdr:spPr>
        <a:xfrm>
          <a:off x="230701" y="1334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106287</xdr:rowOff>
    </xdr:from>
    <xdr:ext cx="595419" cy="259045"/>
    <xdr:sp macro="" textlink="">
      <xdr:nvSpPr>
        <xdr:cNvPr id="163" name="テキスト ボックス 162"/>
        <xdr:cNvSpPr txBox="1"/>
      </xdr:nvSpPr>
      <xdr:spPr>
        <a:xfrm>
          <a:off x="166581" y="12965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68187</xdr:rowOff>
    </xdr:from>
    <xdr:ext cx="595419" cy="259045"/>
    <xdr:sp macro="" textlink="">
      <xdr:nvSpPr>
        <xdr:cNvPr id="165" name="テキスト ボックス 164"/>
        <xdr:cNvSpPr txBox="1"/>
      </xdr:nvSpPr>
      <xdr:spPr>
        <a:xfrm>
          <a:off x="166581" y="12584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30087</xdr:rowOff>
    </xdr:from>
    <xdr:ext cx="595419" cy="259045"/>
    <xdr:sp macro="" textlink="">
      <xdr:nvSpPr>
        <xdr:cNvPr id="167" name="テキスト ボックス 166"/>
        <xdr:cNvSpPr txBox="1"/>
      </xdr:nvSpPr>
      <xdr:spPr>
        <a:xfrm>
          <a:off x="166581" y="12203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163437</xdr:rowOff>
    </xdr:from>
    <xdr:ext cx="595419" cy="259045"/>
    <xdr:sp macro="" textlink="">
      <xdr:nvSpPr>
        <xdr:cNvPr id="169" name="テキスト ボックス 168"/>
        <xdr:cNvSpPr txBox="1"/>
      </xdr:nvSpPr>
      <xdr:spPr>
        <a:xfrm>
          <a:off x="166581" y="11822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66</xdr:row>
      <xdr:rowOff>125337</xdr:rowOff>
    </xdr:from>
    <xdr:ext cx="595419" cy="259045"/>
    <xdr:sp macro="" textlink="">
      <xdr:nvSpPr>
        <xdr:cNvPr id="171" name="テキスト ボックス 170"/>
        <xdr:cNvSpPr txBox="1"/>
      </xdr:nvSpPr>
      <xdr:spPr>
        <a:xfrm>
          <a:off x="166581" y="1144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70</xdr:row>
      <xdr:rowOff>149880</xdr:rowOff>
    </xdr:from>
    <xdr:to>
      <xdr:col>6</xdr:col>
      <xdr:colOff>510540</xdr:colOff>
      <xdr:row>77</xdr:row>
      <xdr:rowOff>134206</xdr:rowOff>
    </xdr:to>
    <xdr:cxnSp macro="">
      <xdr:nvCxnSpPr>
        <xdr:cNvPr id="173" name="直線コネクタ 172"/>
        <xdr:cNvCxnSpPr/>
      </xdr:nvCxnSpPr>
      <xdr:spPr>
        <a:xfrm flipV="1">
          <a:off x="4633595" y="12151380"/>
          <a:ext cx="1270" cy="118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33867</xdr:rowOff>
    </xdr:from>
    <xdr:ext cx="534377" cy="259045"/>
    <xdr:sp macro="" textlink="">
      <xdr:nvSpPr>
        <xdr:cNvPr id="174" name="民生費最小値テキスト"/>
        <xdr:cNvSpPr txBox="1"/>
      </xdr:nvSpPr>
      <xdr:spPr>
        <a:xfrm>
          <a:off x="4686300" y="132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83,221</a:t>
          </a:r>
          <a:endParaRPr kumimoji="1" lang="ja-JP" altLang="en-US" sz="1000" b="1">
            <a:latin typeface="ＭＳ Ｐゴシック"/>
          </a:endParaRPr>
        </a:p>
      </xdr:txBody>
    </xdr:sp>
    <xdr:clientData/>
  </xdr:oneCellAnchor>
  <xdr:twoCellAnchor>
    <xdr:from>
      <xdr:col>6</xdr:col>
      <xdr:colOff>422275</xdr:colOff>
      <xdr:row>77</xdr:row>
      <xdr:rowOff>134206</xdr:rowOff>
    </xdr:from>
    <xdr:to>
      <xdr:col>6</xdr:col>
      <xdr:colOff>600075</xdr:colOff>
      <xdr:row>77</xdr:row>
      <xdr:rowOff>134206</xdr:rowOff>
    </xdr:to>
    <xdr:cxnSp macro="">
      <xdr:nvCxnSpPr>
        <xdr:cNvPr id="175" name="直線コネクタ 174"/>
        <xdr:cNvCxnSpPr/>
      </xdr:nvCxnSpPr>
      <xdr:spPr>
        <a:xfrm>
          <a:off x="4546600" y="1333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167267</xdr:rowOff>
    </xdr:from>
    <xdr:ext cx="599010" cy="259045"/>
    <xdr:sp macro="" textlink="">
      <xdr:nvSpPr>
        <xdr:cNvPr id="176" name="民生費最大値テキスト"/>
        <xdr:cNvSpPr txBox="1"/>
      </xdr:nvSpPr>
      <xdr:spPr>
        <a:xfrm>
          <a:off x="4686300" y="1182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238,664</a:t>
          </a:r>
          <a:endParaRPr kumimoji="1" lang="ja-JP" altLang="en-US" sz="1000" b="1">
            <a:latin typeface="ＭＳ Ｐゴシック"/>
          </a:endParaRPr>
        </a:p>
      </xdr:txBody>
    </xdr:sp>
    <xdr:clientData/>
  </xdr:oneCellAnchor>
  <xdr:twoCellAnchor>
    <xdr:from>
      <xdr:col>6</xdr:col>
      <xdr:colOff>422275</xdr:colOff>
      <xdr:row>70</xdr:row>
      <xdr:rowOff>149880</xdr:rowOff>
    </xdr:from>
    <xdr:to>
      <xdr:col>6</xdr:col>
      <xdr:colOff>600075</xdr:colOff>
      <xdr:row>70</xdr:row>
      <xdr:rowOff>149880</xdr:rowOff>
    </xdr:to>
    <xdr:cxnSp macro="">
      <xdr:nvCxnSpPr>
        <xdr:cNvPr id="177" name="直線コネクタ 176"/>
        <xdr:cNvCxnSpPr/>
      </xdr:nvCxnSpPr>
      <xdr:spPr>
        <a:xfrm>
          <a:off x="4546600" y="121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40030</xdr:rowOff>
    </xdr:from>
    <xdr:to>
      <xdr:col>6</xdr:col>
      <xdr:colOff>511175</xdr:colOff>
      <xdr:row>76</xdr:row>
      <xdr:rowOff>105555</xdr:rowOff>
    </xdr:to>
    <xdr:cxnSp macro="">
      <xdr:nvCxnSpPr>
        <xdr:cNvPr id="178" name="直線コネクタ 177"/>
        <xdr:cNvCxnSpPr/>
      </xdr:nvCxnSpPr>
      <xdr:spPr>
        <a:xfrm flipV="1">
          <a:off x="3797300" y="13070230"/>
          <a:ext cx="838200" cy="6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61961</xdr:rowOff>
    </xdr:from>
    <xdr:ext cx="599010" cy="259045"/>
    <xdr:sp macro="" textlink="">
      <xdr:nvSpPr>
        <xdr:cNvPr id="179" name="民生費平均値テキスト"/>
        <xdr:cNvSpPr txBox="1"/>
      </xdr:nvSpPr>
      <xdr:spPr>
        <a:xfrm>
          <a:off x="4686300" y="129207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16250</xdr:rowOff>
    </xdr:from>
    <xdr:to>
      <xdr:col>6</xdr:col>
      <xdr:colOff>561975</xdr:colOff>
      <xdr:row>76</xdr:row>
      <xdr:rowOff>117850</xdr:rowOff>
    </xdr:to>
    <xdr:sp macro="" textlink="">
      <xdr:nvSpPr>
        <xdr:cNvPr id="180" name="フローチャート : 判断 179"/>
        <xdr:cNvSpPr/>
      </xdr:nvSpPr>
      <xdr:spPr>
        <a:xfrm>
          <a:off x="4584700" y="130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76</xdr:row>
      <xdr:rowOff>105555</xdr:rowOff>
    </xdr:from>
    <xdr:to>
      <xdr:col>5</xdr:col>
      <xdr:colOff>358775</xdr:colOff>
      <xdr:row>76</xdr:row>
      <xdr:rowOff>142672</xdr:rowOff>
    </xdr:to>
    <xdr:cxnSp macro="">
      <xdr:nvCxnSpPr>
        <xdr:cNvPr id="181" name="直線コネクタ 180"/>
        <xdr:cNvCxnSpPr/>
      </xdr:nvCxnSpPr>
      <xdr:spPr>
        <a:xfrm flipV="1">
          <a:off x="2908300" y="13135755"/>
          <a:ext cx="889000" cy="3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37495</xdr:rowOff>
    </xdr:from>
    <xdr:to>
      <xdr:col>5</xdr:col>
      <xdr:colOff>409575</xdr:colOff>
      <xdr:row>76</xdr:row>
      <xdr:rowOff>139095</xdr:rowOff>
    </xdr:to>
    <xdr:sp macro="" textlink="">
      <xdr:nvSpPr>
        <xdr:cNvPr id="182" name="フローチャート : 判断 181"/>
        <xdr:cNvSpPr/>
      </xdr:nvSpPr>
      <xdr:spPr>
        <a:xfrm>
          <a:off x="3746500" y="1306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74</xdr:row>
      <xdr:rowOff>48030</xdr:rowOff>
    </xdr:from>
    <xdr:ext cx="599011" cy="259045"/>
    <xdr:sp macro="" textlink="">
      <xdr:nvSpPr>
        <xdr:cNvPr id="183" name="テキスト ボックス 182"/>
        <xdr:cNvSpPr txBox="1"/>
      </xdr:nvSpPr>
      <xdr:spPr>
        <a:xfrm>
          <a:off x="3497794" y="12735330"/>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142672</xdr:rowOff>
    </xdr:from>
    <xdr:to>
      <xdr:col>4</xdr:col>
      <xdr:colOff>155575</xdr:colOff>
      <xdr:row>77</xdr:row>
      <xdr:rowOff>3172</xdr:rowOff>
    </xdr:to>
    <xdr:cxnSp macro="">
      <xdr:nvCxnSpPr>
        <xdr:cNvPr id="184" name="直線コネクタ 183"/>
        <xdr:cNvCxnSpPr/>
      </xdr:nvCxnSpPr>
      <xdr:spPr>
        <a:xfrm flipV="1">
          <a:off x="2019300" y="13172872"/>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72571</xdr:rowOff>
    </xdr:from>
    <xdr:to>
      <xdr:col>4</xdr:col>
      <xdr:colOff>206375</xdr:colOff>
      <xdr:row>77</xdr:row>
      <xdr:rowOff>2721</xdr:rowOff>
    </xdr:to>
    <xdr:sp macro="" textlink="">
      <xdr:nvSpPr>
        <xdr:cNvPr id="185" name="フローチャート : 判断 184"/>
        <xdr:cNvSpPr/>
      </xdr:nvSpPr>
      <xdr:spPr>
        <a:xfrm>
          <a:off x="2857500" y="1310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74</xdr:row>
      <xdr:rowOff>86531</xdr:rowOff>
    </xdr:from>
    <xdr:ext cx="599011" cy="259045"/>
    <xdr:sp macro="" textlink="">
      <xdr:nvSpPr>
        <xdr:cNvPr id="186" name="テキスト ボックス 185"/>
        <xdr:cNvSpPr txBox="1"/>
      </xdr:nvSpPr>
      <xdr:spPr>
        <a:xfrm>
          <a:off x="2608794" y="12773831"/>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3172</xdr:rowOff>
    </xdr:from>
    <xdr:to>
      <xdr:col>2</xdr:col>
      <xdr:colOff>638175</xdr:colOff>
      <xdr:row>77</xdr:row>
      <xdr:rowOff>87176</xdr:rowOff>
    </xdr:to>
    <xdr:cxnSp macro="">
      <xdr:nvCxnSpPr>
        <xdr:cNvPr id="187" name="直線コネクタ 186"/>
        <xdr:cNvCxnSpPr/>
      </xdr:nvCxnSpPr>
      <xdr:spPr>
        <a:xfrm flipV="1">
          <a:off x="1130300" y="13204822"/>
          <a:ext cx="889000" cy="8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87643</xdr:rowOff>
    </xdr:from>
    <xdr:to>
      <xdr:col>3</xdr:col>
      <xdr:colOff>3175</xdr:colOff>
      <xdr:row>77</xdr:row>
      <xdr:rowOff>17793</xdr:rowOff>
    </xdr:to>
    <xdr:sp macro="" textlink="">
      <xdr:nvSpPr>
        <xdr:cNvPr id="188" name="フローチャート : 判断 187"/>
        <xdr:cNvSpPr/>
      </xdr:nvSpPr>
      <xdr:spPr>
        <a:xfrm>
          <a:off x="1968500" y="131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74</xdr:row>
      <xdr:rowOff>105030</xdr:rowOff>
    </xdr:from>
    <xdr:ext cx="599010" cy="259045"/>
    <xdr:sp macro="" textlink="">
      <xdr:nvSpPr>
        <xdr:cNvPr id="189" name="テキスト ボックス 188"/>
        <xdr:cNvSpPr txBox="1"/>
      </xdr:nvSpPr>
      <xdr:spPr>
        <a:xfrm>
          <a:off x="1719794" y="1279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82203</xdr:rowOff>
    </xdr:from>
    <xdr:to>
      <xdr:col>1</xdr:col>
      <xdr:colOff>485775</xdr:colOff>
      <xdr:row>77</xdr:row>
      <xdr:rowOff>12353</xdr:rowOff>
    </xdr:to>
    <xdr:sp macro="" textlink="">
      <xdr:nvSpPr>
        <xdr:cNvPr id="190" name="フローチャート : 判断 189"/>
        <xdr:cNvSpPr/>
      </xdr:nvSpPr>
      <xdr:spPr>
        <a:xfrm>
          <a:off x="1079500" y="13112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135469</xdr:colOff>
      <xdr:row>74</xdr:row>
      <xdr:rowOff>99589</xdr:rowOff>
    </xdr:from>
    <xdr:ext cx="599011" cy="259045"/>
    <xdr:sp macro="" textlink="">
      <xdr:nvSpPr>
        <xdr:cNvPr id="191" name="テキスト ボックス 190"/>
        <xdr:cNvSpPr txBox="1"/>
      </xdr:nvSpPr>
      <xdr:spPr>
        <a:xfrm>
          <a:off x="830794" y="12786889"/>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160680</xdr:rowOff>
    </xdr:from>
    <xdr:to>
      <xdr:col>6</xdr:col>
      <xdr:colOff>561975</xdr:colOff>
      <xdr:row>76</xdr:row>
      <xdr:rowOff>90830</xdr:rowOff>
    </xdr:to>
    <xdr:sp macro="" textlink="">
      <xdr:nvSpPr>
        <xdr:cNvPr id="197" name="円/楕円 196"/>
        <xdr:cNvSpPr/>
      </xdr:nvSpPr>
      <xdr:spPr>
        <a:xfrm>
          <a:off x="4584700" y="130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74</xdr:row>
      <xdr:rowOff>82817</xdr:rowOff>
    </xdr:from>
    <xdr:ext cx="599010" cy="259045"/>
    <xdr:sp macro="" textlink="">
      <xdr:nvSpPr>
        <xdr:cNvPr id="198" name="民生費該当値テキスト"/>
        <xdr:cNvSpPr txBox="1"/>
      </xdr:nvSpPr>
      <xdr:spPr>
        <a:xfrm>
          <a:off x="4686300" y="1277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118,080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54755</xdr:rowOff>
    </xdr:from>
    <xdr:to>
      <xdr:col>5</xdr:col>
      <xdr:colOff>409575</xdr:colOff>
      <xdr:row>76</xdr:row>
      <xdr:rowOff>156355</xdr:rowOff>
    </xdr:to>
    <xdr:sp macro="" textlink="">
      <xdr:nvSpPr>
        <xdr:cNvPr id="199" name="円/楕円 198"/>
        <xdr:cNvSpPr/>
      </xdr:nvSpPr>
      <xdr:spPr>
        <a:xfrm>
          <a:off x="3746500" y="1308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59269</xdr:colOff>
      <xdr:row>76</xdr:row>
      <xdr:rowOff>43316</xdr:rowOff>
    </xdr:from>
    <xdr:ext cx="599011" cy="259045"/>
    <xdr:sp macro="" textlink="">
      <xdr:nvSpPr>
        <xdr:cNvPr id="200" name="テキスト ボックス 199"/>
        <xdr:cNvSpPr txBox="1"/>
      </xdr:nvSpPr>
      <xdr:spPr>
        <a:xfrm>
          <a:off x="3497794" y="13073516"/>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109,481</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91872</xdr:rowOff>
    </xdr:from>
    <xdr:to>
      <xdr:col>4</xdr:col>
      <xdr:colOff>206375</xdr:colOff>
      <xdr:row>77</xdr:row>
      <xdr:rowOff>22022</xdr:rowOff>
    </xdr:to>
    <xdr:sp macro="" textlink="">
      <xdr:nvSpPr>
        <xdr:cNvPr id="201" name="円/楕円 200"/>
        <xdr:cNvSpPr/>
      </xdr:nvSpPr>
      <xdr:spPr>
        <a:xfrm>
          <a:off x="2857500" y="131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541869</xdr:colOff>
      <xdr:row>76</xdr:row>
      <xdr:rowOff>77007</xdr:rowOff>
    </xdr:from>
    <xdr:ext cx="599011" cy="259045"/>
    <xdr:sp macro="" textlink="">
      <xdr:nvSpPr>
        <xdr:cNvPr id="202" name="テキスト ボックス 201"/>
        <xdr:cNvSpPr txBox="1"/>
      </xdr:nvSpPr>
      <xdr:spPr>
        <a:xfrm>
          <a:off x="2608794" y="13107207"/>
          <a:ext cx="5990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104,610</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123822</xdr:rowOff>
    </xdr:from>
    <xdr:to>
      <xdr:col>3</xdr:col>
      <xdr:colOff>3175</xdr:colOff>
      <xdr:row>77</xdr:row>
      <xdr:rowOff>53972</xdr:rowOff>
    </xdr:to>
    <xdr:sp macro="" textlink="">
      <xdr:nvSpPr>
        <xdr:cNvPr id="203" name="円/楕円 202"/>
        <xdr:cNvSpPr/>
      </xdr:nvSpPr>
      <xdr:spPr>
        <a:xfrm>
          <a:off x="1968500" y="131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338669</xdr:colOff>
      <xdr:row>76</xdr:row>
      <xdr:rowOff>115809</xdr:rowOff>
    </xdr:from>
    <xdr:ext cx="599010" cy="259045"/>
    <xdr:sp macro="" textlink="">
      <xdr:nvSpPr>
        <xdr:cNvPr id="204" name="テキスト ボックス 203"/>
        <xdr:cNvSpPr txBox="1"/>
      </xdr:nvSpPr>
      <xdr:spPr>
        <a:xfrm>
          <a:off x="1719794" y="1314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100,417</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36376</xdr:rowOff>
    </xdr:from>
    <xdr:to>
      <xdr:col>1</xdr:col>
      <xdr:colOff>485775</xdr:colOff>
      <xdr:row>77</xdr:row>
      <xdr:rowOff>137976</xdr:rowOff>
    </xdr:to>
    <xdr:sp macro="" textlink="">
      <xdr:nvSpPr>
        <xdr:cNvPr id="205" name="円/楕円 204"/>
        <xdr:cNvSpPr/>
      </xdr:nvSpPr>
      <xdr:spPr>
        <a:xfrm>
          <a:off x="1079500" y="132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77</xdr:row>
      <xdr:rowOff>28363</xdr:rowOff>
    </xdr:from>
    <xdr:ext cx="534377" cy="259045"/>
    <xdr:sp macro="" textlink="">
      <xdr:nvSpPr>
        <xdr:cNvPr id="206" name="テキスト ボックス 205"/>
        <xdr:cNvSpPr txBox="1"/>
      </xdr:nvSpPr>
      <xdr:spPr>
        <a:xfrm>
          <a:off x="863111" y="132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89,393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44/97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43,830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11037</xdr:rowOff>
    </xdr:from>
    <xdr:ext cx="248786" cy="259045"/>
    <xdr:sp macro="" textlink="">
      <xdr:nvSpPr>
        <xdr:cNvPr id="217" name="テキスト ボックス 216"/>
        <xdr:cNvSpPr txBox="1"/>
      </xdr:nvSpPr>
      <xdr:spPr>
        <a:xfrm>
          <a:off x="513214" y="17156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23940</xdr:rowOff>
    </xdr:from>
    <xdr:ext cx="531299" cy="259045"/>
    <xdr:sp macro="" textlink="">
      <xdr:nvSpPr>
        <xdr:cNvPr id="219" name="テキスト ボックス 218"/>
        <xdr:cNvSpPr txBox="1"/>
      </xdr:nvSpPr>
      <xdr:spPr>
        <a:xfrm>
          <a:off x="230701" y="168260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43694</xdr:rowOff>
    </xdr:from>
    <xdr:ext cx="531299" cy="259045"/>
    <xdr:sp macro="" textlink="">
      <xdr:nvSpPr>
        <xdr:cNvPr id="221" name="テキスト ボックス 220"/>
        <xdr:cNvSpPr txBox="1"/>
      </xdr:nvSpPr>
      <xdr:spPr>
        <a:xfrm>
          <a:off x="230701" y="165028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53171</xdr:rowOff>
    </xdr:from>
    <xdr:ext cx="531299" cy="259045"/>
    <xdr:sp macro="" textlink="">
      <xdr:nvSpPr>
        <xdr:cNvPr id="223" name="テキスト ボックス 222"/>
        <xdr:cNvSpPr txBox="1"/>
      </xdr:nvSpPr>
      <xdr:spPr>
        <a:xfrm>
          <a:off x="230701" y="161694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92</xdr:row>
      <xdr:rowOff>76351</xdr:rowOff>
    </xdr:from>
    <xdr:ext cx="531299" cy="259045"/>
    <xdr:sp macro="" textlink="">
      <xdr:nvSpPr>
        <xdr:cNvPr id="225" name="テキスト ボックス 224"/>
        <xdr:cNvSpPr txBox="1"/>
      </xdr:nvSpPr>
      <xdr:spPr>
        <a:xfrm>
          <a:off x="230701" y="158497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85828</xdr:rowOff>
    </xdr:from>
    <xdr:ext cx="595419" cy="259045"/>
    <xdr:sp macro="" textlink="">
      <xdr:nvSpPr>
        <xdr:cNvPr id="227" name="テキスト ボックス 226"/>
        <xdr:cNvSpPr txBox="1"/>
      </xdr:nvSpPr>
      <xdr:spPr>
        <a:xfrm>
          <a:off x="166581" y="1551632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105582</xdr:rowOff>
    </xdr:from>
    <xdr:ext cx="595419" cy="259045"/>
    <xdr:sp macro="" textlink="">
      <xdr:nvSpPr>
        <xdr:cNvPr id="229" name="テキスト ボックス 228"/>
        <xdr:cNvSpPr txBox="1"/>
      </xdr:nvSpPr>
      <xdr:spPr>
        <a:xfrm>
          <a:off x="166581" y="151931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86</xdr:row>
      <xdr:rowOff>125337</xdr:rowOff>
    </xdr:from>
    <xdr:ext cx="595419" cy="259045"/>
    <xdr:sp macro="" textlink="">
      <xdr:nvSpPr>
        <xdr:cNvPr id="231" name="テキスト ボックス 230"/>
        <xdr:cNvSpPr txBox="1"/>
      </xdr:nvSpPr>
      <xdr:spPr>
        <a:xfrm>
          <a:off x="166581" y="14870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xdr:col>
      <xdr:colOff>509270</xdr:colOff>
      <xdr:row>91</xdr:row>
      <xdr:rowOff>16549</xdr:rowOff>
    </xdr:from>
    <xdr:to>
      <xdr:col>6</xdr:col>
      <xdr:colOff>510540</xdr:colOff>
      <xdr:row>99</xdr:row>
      <xdr:rowOff>127062</xdr:rowOff>
    </xdr:to>
    <xdr:cxnSp macro="">
      <xdr:nvCxnSpPr>
        <xdr:cNvPr id="233" name="直線コネクタ 232"/>
        <xdr:cNvCxnSpPr/>
      </xdr:nvCxnSpPr>
      <xdr:spPr>
        <a:xfrm flipV="1">
          <a:off x="4633595" y="15618499"/>
          <a:ext cx="1270" cy="148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30149</xdr:rowOff>
    </xdr:from>
    <xdr:ext cx="534377" cy="259045"/>
    <xdr:sp macro="" textlink="">
      <xdr:nvSpPr>
        <xdr:cNvPr id="234" name="衛生費最小値テキスト"/>
        <xdr:cNvSpPr txBox="1"/>
      </xdr:nvSpPr>
      <xdr:spPr>
        <a:xfrm>
          <a:off x="4686300" y="1700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18,274</a:t>
          </a:r>
          <a:endParaRPr kumimoji="1" lang="ja-JP" altLang="en-US" sz="1000" b="1">
            <a:latin typeface="ＭＳ Ｐゴシック"/>
          </a:endParaRPr>
        </a:p>
      </xdr:txBody>
    </xdr:sp>
    <xdr:clientData/>
  </xdr:oneCellAnchor>
  <xdr:twoCellAnchor>
    <xdr:from>
      <xdr:col>6</xdr:col>
      <xdr:colOff>422275</xdr:colOff>
      <xdr:row>99</xdr:row>
      <xdr:rowOff>127062</xdr:rowOff>
    </xdr:from>
    <xdr:to>
      <xdr:col>6</xdr:col>
      <xdr:colOff>600075</xdr:colOff>
      <xdr:row>99</xdr:row>
      <xdr:rowOff>127062</xdr:rowOff>
    </xdr:to>
    <xdr:cxnSp macro="">
      <xdr:nvCxnSpPr>
        <xdr:cNvPr id="235" name="直線コネクタ 234"/>
        <xdr:cNvCxnSpPr/>
      </xdr:nvCxnSpPr>
      <xdr:spPr>
        <a:xfrm>
          <a:off x="4546600" y="17100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33936</xdr:rowOff>
    </xdr:from>
    <xdr:ext cx="599010" cy="259045"/>
    <xdr:sp macro="" textlink="">
      <xdr:nvSpPr>
        <xdr:cNvPr id="236" name="衛生費最大値テキスト"/>
        <xdr:cNvSpPr txBox="1"/>
      </xdr:nvSpPr>
      <xdr:spPr>
        <a:xfrm>
          <a:off x="4686300" y="15292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109,042</a:t>
          </a:r>
          <a:endParaRPr kumimoji="1" lang="ja-JP" altLang="en-US" sz="1000" b="1">
            <a:latin typeface="ＭＳ Ｐゴシック"/>
          </a:endParaRPr>
        </a:p>
      </xdr:txBody>
    </xdr:sp>
    <xdr:clientData/>
  </xdr:oneCellAnchor>
  <xdr:twoCellAnchor>
    <xdr:from>
      <xdr:col>6</xdr:col>
      <xdr:colOff>422275</xdr:colOff>
      <xdr:row>91</xdr:row>
      <xdr:rowOff>16549</xdr:rowOff>
    </xdr:from>
    <xdr:to>
      <xdr:col>6</xdr:col>
      <xdr:colOff>600075</xdr:colOff>
      <xdr:row>91</xdr:row>
      <xdr:rowOff>16549</xdr:rowOff>
    </xdr:to>
    <xdr:cxnSp macro="">
      <xdr:nvCxnSpPr>
        <xdr:cNvPr id="237" name="直線コネクタ 236"/>
        <xdr:cNvCxnSpPr/>
      </xdr:nvCxnSpPr>
      <xdr:spPr>
        <a:xfrm>
          <a:off x="4546600" y="1561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86747</xdr:rowOff>
    </xdr:from>
    <xdr:to>
      <xdr:col>6</xdr:col>
      <xdr:colOff>511175</xdr:colOff>
      <xdr:row>98</xdr:row>
      <xdr:rowOff>92935</xdr:rowOff>
    </xdr:to>
    <xdr:cxnSp macro="">
      <xdr:nvCxnSpPr>
        <xdr:cNvPr id="238" name="直線コネクタ 237"/>
        <xdr:cNvCxnSpPr/>
      </xdr:nvCxnSpPr>
      <xdr:spPr>
        <a:xfrm>
          <a:off x="3797300" y="16888847"/>
          <a:ext cx="8382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105645</xdr:rowOff>
    </xdr:from>
    <xdr:ext cx="534377" cy="259045"/>
    <xdr:sp macro="" textlink="">
      <xdr:nvSpPr>
        <xdr:cNvPr id="239" name="衛生費平均値テキスト"/>
        <xdr:cNvSpPr txBox="1"/>
      </xdr:nvSpPr>
      <xdr:spPr>
        <a:xfrm>
          <a:off x="4686300" y="165648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12058</xdr:rowOff>
    </xdr:from>
    <xdr:to>
      <xdr:col>6</xdr:col>
      <xdr:colOff>561975</xdr:colOff>
      <xdr:row>98</xdr:row>
      <xdr:rowOff>113658</xdr:rowOff>
    </xdr:to>
    <xdr:sp macro="" textlink="">
      <xdr:nvSpPr>
        <xdr:cNvPr id="240" name="フローチャート : 判断 239"/>
        <xdr:cNvSpPr/>
      </xdr:nvSpPr>
      <xdr:spPr>
        <a:xfrm>
          <a:off x="45847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155575</xdr:colOff>
      <xdr:row>98</xdr:row>
      <xdr:rowOff>86747</xdr:rowOff>
    </xdr:from>
    <xdr:to>
      <xdr:col>5</xdr:col>
      <xdr:colOff>358775</xdr:colOff>
      <xdr:row>98</xdr:row>
      <xdr:rowOff>115567</xdr:rowOff>
    </xdr:to>
    <xdr:cxnSp macro="">
      <xdr:nvCxnSpPr>
        <xdr:cNvPr id="241" name="直線コネクタ 240"/>
        <xdr:cNvCxnSpPr/>
      </xdr:nvCxnSpPr>
      <xdr:spPr>
        <a:xfrm flipV="1">
          <a:off x="2908300" y="16888847"/>
          <a:ext cx="889000" cy="28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2" name="フローチャート : 判断 241"/>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96</xdr:row>
      <xdr:rowOff>19288</xdr:rowOff>
    </xdr:from>
    <xdr:ext cx="534377" cy="259045"/>
    <xdr:sp macro="" textlink="">
      <xdr:nvSpPr>
        <xdr:cNvPr id="243" name="テキスト ボックス 242"/>
        <xdr:cNvSpPr txBox="1"/>
      </xdr:nvSpPr>
      <xdr:spPr>
        <a:xfrm>
          <a:off x="3530111" y="1647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109182</xdr:rowOff>
    </xdr:from>
    <xdr:to>
      <xdr:col>4</xdr:col>
      <xdr:colOff>155575</xdr:colOff>
      <xdr:row>98</xdr:row>
      <xdr:rowOff>115567</xdr:rowOff>
    </xdr:to>
    <xdr:cxnSp macro="">
      <xdr:nvCxnSpPr>
        <xdr:cNvPr id="244" name="直線コネクタ 243"/>
        <xdr:cNvCxnSpPr/>
      </xdr:nvCxnSpPr>
      <xdr:spPr>
        <a:xfrm>
          <a:off x="2019300" y="16911282"/>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5" name="フローチャート : 判断 244"/>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96</xdr:row>
      <xdr:rowOff>39471</xdr:rowOff>
    </xdr:from>
    <xdr:ext cx="534377" cy="259045"/>
    <xdr:sp macro="" textlink="">
      <xdr:nvSpPr>
        <xdr:cNvPr id="246" name="テキスト ボックス 245"/>
        <xdr:cNvSpPr txBox="1"/>
      </xdr:nvSpPr>
      <xdr:spPr>
        <a:xfrm>
          <a:off x="2641111" y="1649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109182</xdr:rowOff>
    </xdr:from>
    <xdr:to>
      <xdr:col>2</xdr:col>
      <xdr:colOff>638175</xdr:colOff>
      <xdr:row>98</xdr:row>
      <xdr:rowOff>109623</xdr:rowOff>
    </xdr:to>
    <xdr:cxnSp macro="">
      <xdr:nvCxnSpPr>
        <xdr:cNvPr id="247" name="直線コネクタ 246"/>
        <xdr:cNvCxnSpPr/>
      </xdr:nvCxnSpPr>
      <xdr:spPr>
        <a:xfrm flipV="1">
          <a:off x="1130300" y="16911282"/>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14408</xdr:rowOff>
    </xdr:from>
    <xdr:to>
      <xdr:col>3</xdr:col>
      <xdr:colOff>3175</xdr:colOff>
      <xdr:row>98</xdr:row>
      <xdr:rowOff>116008</xdr:rowOff>
    </xdr:to>
    <xdr:sp macro="" textlink="">
      <xdr:nvSpPr>
        <xdr:cNvPr id="248" name="フローチャート : 判断 247"/>
        <xdr:cNvSpPr/>
      </xdr:nvSpPr>
      <xdr:spPr>
        <a:xfrm>
          <a:off x="1968500" y="1681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96</xdr:row>
      <xdr:rowOff>28369</xdr:rowOff>
    </xdr:from>
    <xdr:ext cx="534377" cy="259045"/>
    <xdr:sp macro="" textlink="">
      <xdr:nvSpPr>
        <xdr:cNvPr id="249" name="テキスト ボックス 248"/>
        <xdr:cNvSpPr txBox="1"/>
      </xdr:nvSpPr>
      <xdr:spPr>
        <a:xfrm>
          <a:off x="1752111" y="1648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0" name="フローチャート : 判断 249"/>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96</xdr:row>
      <xdr:rowOff>28938</xdr:rowOff>
    </xdr:from>
    <xdr:ext cx="534377" cy="259045"/>
    <xdr:sp macro="" textlink="">
      <xdr:nvSpPr>
        <xdr:cNvPr id="251" name="テキスト ボックス 250"/>
        <xdr:cNvSpPr txBox="1"/>
      </xdr:nvSpPr>
      <xdr:spPr>
        <a:xfrm>
          <a:off x="863111" y="164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42135</xdr:rowOff>
    </xdr:from>
    <xdr:to>
      <xdr:col>6</xdr:col>
      <xdr:colOff>561975</xdr:colOff>
      <xdr:row>98</xdr:row>
      <xdr:rowOff>143735</xdr:rowOff>
    </xdr:to>
    <xdr:sp macro="" textlink="">
      <xdr:nvSpPr>
        <xdr:cNvPr id="257" name="円/楕円 256"/>
        <xdr:cNvSpPr/>
      </xdr:nvSpPr>
      <xdr:spPr>
        <a:xfrm>
          <a:off x="4584700" y="168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6</xdr:col>
      <xdr:colOff>561975</xdr:colOff>
      <xdr:row>97</xdr:row>
      <xdr:rowOff>91272</xdr:rowOff>
    </xdr:from>
    <xdr:ext cx="534377" cy="259045"/>
    <xdr:sp macro="" textlink="">
      <xdr:nvSpPr>
        <xdr:cNvPr id="258" name="衛生費該当値テキスト"/>
        <xdr:cNvSpPr txBox="1"/>
      </xdr:nvSpPr>
      <xdr:spPr>
        <a:xfrm>
          <a:off x="4686300" y="1672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30,864</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35947</xdr:rowOff>
    </xdr:from>
    <xdr:to>
      <xdr:col>5</xdr:col>
      <xdr:colOff>409575</xdr:colOff>
      <xdr:row>98</xdr:row>
      <xdr:rowOff>137547</xdr:rowOff>
    </xdr:to>
    <xdr:sp macro="" textlink="">
      <xdr:nvSpPr>
        <xdr:cNvPr id="259" name="円/楕円 258"/>
        <xdr:cNvSpPr/>
      </xdr:nvSpPr>
      <xdr:spPr>
        <a:xfrm>
          <a:off x="3746500" y="1683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5</xdr:col>
      <xdr:colOff>91586</xdr:colOff>
      <xdr:row>98</xdr:row>
      <xdr:rowOff>24508</xdr:rowOff>
    </xdr:from>
    <xdr:ext cx="534377" cy="259045"/>
    <xdr:sp macro="" textlink="">
      <xdr:nvSpPr>
        <xdr:cNvPr id="260" name="テキスト ボックス 259"/>
        <xdr:cNvSpPr txBox="1"/>
      </xdr:nvSpPr>
      <xdr:spPr>
        <a:xfrm>
          <a:off x="3530111" y="16826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31,243</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64767</xdr:rowOff>
    </xdr:from>
    <xdr:to>
      <xdr:col>4</xdr:col>
      <xdr:colOff>206375</xdr:colOff>
      <xdr:row>98</xdr:row>
      <xdr:rowOff>166367</xdr:rowOff>
    </xdr:to>
    <xdr:sp macro="" textlink="">
      <xdr:nvSpPr>
        <xdr:cNvPr id="261" name="円/楕円 260"/>
        <xdr:cNvSpPr/>
      </xdr:nvSpPr>
      <xdr:spPr>
        <a:xfrm>
          <a:off x="2857500" y="1686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xdr:col>
      <xdr:colOff>574186</xdr:colOff>
      <xdr:row>98</xdr:row>
      <xdr:rowOff>53328</xdr:rowOff>
    </xdr:from>
    <xdr:ext cx="534377" cy="259045"/>
    <xdr:sp macro="" textlink="">
      <xdr:nvSpPr>
        <xdr:cNvPr id="262" name="テキスト ボックス 261"/>
        <xdr:cNvSpPr txBox="1"/>
      </xdr:nvSpPr>
      <xdr:spPr>
        <a:xfrm>
          <a:off x="2641111" y="1685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29,478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58382</xdr:rowOff>
    </xdr:from>
    <xdr:to>
      <xdr:col>3</xdr:col>
      <xdr:colOff>3175</xdr:colOff>
      <xdr:row>98</xdr:row>
      <xdr:rowOff>159982</xdr:rowOff>
    </xdr:to>
    <xdr:sp macro="" textlink="">
      <xdr:nvSpPr>
        <xdr:cNvPr id="263" name="円/楕円 262"/>
        <xdr:cNvSpPr/>
      </xdr:nvSpPr>
      <xdr:spPr>
        <a:xfrm>
          <a:off x="1968500" y="1686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xdr:col>
      <xdr:colOff>370986</xdr:colOff>
      <xdr:row>98</xdr:row>
      <xdr:rowOff>43517</xdr:rowOff>
    </xdr:from>
    <xdr:ext cx="534377" cy="259045"/>
    <xdr:sp macro="" textlink="">
      <xdr:nvSpPr>
        <xdr:cNvPr id="264" name="テキスト ボックス 263"/>
        <xdr:cNvSpPr txBox="1"/>
      </xdr:nvSpPr>
      <xdr:spPr>
        <a:xfrm>
          <a:off x="1752111" y="1684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29,869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58823</xdr:rowOff>
    </xdr:from>
    <xdr:to>
      <xdr:col>1</xdr:col>
      <xdr:colOff>485775</xdr:colOff>
      <xdr:row>98</xdr:row>
      <xdr:rowOff>160423</xdr:rowOff>
    </xdr:to>
    <xdr:sp macro="" textlink="">
      <xdr:nvSpPr>
        <xdr:cNvPr id="265" name="円/楕円 264"/>
        <xdr:cNvSpPr/>
      </xdr:nvSpPr>
      <xdr:spPr>
        <a:xfrm>
          <a:off x="1079500" y="1686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xdr:col>
      <xdr:colOff>167786</xdr:colOff>
      <xdr:row>98</xdr:row>
      <xdr:rowOff>47384</xdr:rowOff>
    </xdr:from>
    <xdr:ext cx="534377" cy="259045"/>
    <xdr:sp macro="" textlink="">
      <xdr:nvSpPr>
        <xdr:cNvPr id="266" name="テキスト ボックス 265"/>
        <xdr:cNvSpPr txBox="1"/>
      </xdr:nvSpPr>
      <xdr:spPr>
        <a:xfrm>
          <a:off x="863111" y="168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29,842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144387</xdr:rowOff>
    </xdr:from>
    <xdr:ext cx="248786" cy="259045"/>
    <xdr:sp macro="" textlink="">
      <xdr:nvSpPr>
        <xdr:cNvPr id="278" name="テキスト ボックス 277"/>
        <xdr:cNvSpPr txBox="1"/>
      </xdr:nvSpPr>
      <xdr:spPr>
        <a:xfrm>
          <a:off x="6355214" y="6488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106287</xdr:rowOff>
    </xdr:from>
    <xdr:ext cx="467179" cy="259045"/>
    <xdr:sp macro="" textlink="">
      <xdr:nvSpPr>
        <xdr:cNvPr id="280" name="テキスト ボックス 279"/>
        <xdr:cNvSpPr txBox="1"/>
      </xdr:nvSpPr>
      <xdr:spPr>
        <a:xfrm>
          <a:off x="6136821" y="610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68187</xdr:rowOff>
    </xdr:from>
    <xdr:ext cx="467179" cy="259045"/>
    <xdr:sp macro="" textlink="">
      <xdr:nvSpPr>
        <xdr:cNvPr id="282" name="テキスト ボックス 281"/>
        <xdr:cNvSpPr txBox="1"/>
      </xdr:nvSpPr>
      <xdr:spPr>
        <a:xfrm>
          <a:off x="6136821" y="5726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30087</xdr:rowOff>
    </xdr:from>
    <xdr:ext cx="467179" cy="259045"/>
    <xdr:sp macro="" textlink="">
      <xdr:nvSpPr>
        <xdr:cNvPr id="284" name="テキスト ボックス 283"/>
        <xdr:cNvSpPr txBox="1"/>
      </xdr:nvSpPr>
      <xdr:spPr>
        <a:xfrm>
          <a:off x="6136821" y="5345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28</xdr:row>
      <xdr:rowOff>163437</xdr:rowOff>
    </xdr:from>
    <xdr:ext cx="467179" cy="259045"/>
    <xdr:sp macro="" textlink="">
      <xdr:nvSpPr>
        <xdr:cNvPr id="286" name="テキスト ボックス 285"/>
        <xdr:cNvSpPr txBox="1"/>
      </xdr:nvSpPr>
      <xdr:spPr>
        <a:xfrm>
          <a:off x="6136821" y="4964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26</xdr:row>
      <xdr:rowOff>125337</xdr:rowOff>
    </xdr:from>
    <xdr:ext cx="467179" cy="259045"/>
    <xdr:sp macro="" textlink="">
      <xdr:nvSpPr>
        <xdr:cNvPr id="288" name="テキスト ボックス 287"/>
        <xdr:cNvSpPr txBox="1"/>
      </xdr:nvSpPr>
      <xdr:spPr>
        <a:xfrm>
          <a:off x="6136821" y="4583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30</xdr:row>
      <xdr:rowOff>118745</xdr:rowOff>
    </xdr:from>
    <xdr:to>
      <xdr:col>15</xdr:col>
      <xdr:colOff>180340</xdr:colOff>
      <xdr:row>39</xdr:row>
      <xdr:rowOff>44450</xdr:rowOff>
    </xdr:to>
    <xdr:cxnSp macro="">
      <xdr:nvCxnSpPr>
        <xdr:cNvPr id="290" name="直線コネクタ 289"/>
        <xdr:cNvCxnSpPr/>
      </xdr:nvCxnSpPr>
      <xdr:spPr>
        <a:xfrm flipV="1">
          <a:off x="10475595" y="5262245"/>
          <a:ext cx="127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118987</xdr:rowOff>
    </xdr:from>
    <xdr:ext cx="249299" cy="259045"/>
    <xdr:sp macro="" textlink="">
      <xdr:nvSpPr>
        <xdr:cNvPr id="291" name="労働費最小値テキスト"/>
        <xdr:cNvSpPr txBox="1"/>
      </xdr:nvSpPr>
      <xdr:spPr>
        <a:xfrm>
          <a:off x="10528300" y="6634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129280</xdr:rowOff>
    </xdr:from>
    <xdr:ext cx="469744" cy="259045"/>
    <xdr:sp macro="" textlink="">
      <xdr:nvSpPr>
        <xdr:cNvPr id="293" name="労働費最大値テキスト"/>
        <xdr:cNvSpPr txBox="1"/>
      </xdr:nvSpPr>
      <xdr:spPr>
        <a:xfrm>
          <a:off x="10528300" y="492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3,855</a:t>
          </a:r>
          <a:endParaRPr kumimoji="1" lang="ja-JP" altLang="en-US" sz="1000" b="1">
            <a:latin typeface="ＭＳ Ｐゴシック"/>
          </a:endParaRPr>
        </a:p>
      </xdr:txBody>
    </xdr:sp>
    <xdr:clientData/>
  </xdr:oneCellAnchor>
  <xdr:twoCellAnchor>
    <xdr:from>
      <xdr:col>15</xdr:col>
      <xdr:colOff>92075</xdr:colOff>
      <xdr:row>30</xdr:row>
      <xdr:rowOff>118745</xdr:rowOff>
    </xdr:from>
    <xdr:to>
      <xdr:col>15</xdr:col>
      <xdr:colOff>269875</xdr:colOff>
      <xdr:row>30</xdr:row>
      <xdr:rowOff>118745</xdr:rowOff>
    </xdr:to>
    <xdr:cxnSp macro="">
      <xdr:nvCxnSpPr>
        <xdr:cNvPr id="294" name="直線コネクタ 293"/>
        <xdr:cNvCxnSpPr/>
      </xdr:nvCxnSpPr>
      <xdr:spPr>
        <a:xfrm>
          <a:off x="10388600" y="526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31877</xdr:rowOff>
    </xdr:from>
    <xdr:to>
      <xdr:col>15</xdr:col>
      <xdr:colOff>180975</xdr:colOff>
      <xdr:row>38</xdr:row>
      <xdr:rowOff>43688</xdr:rowOff>
    </xdr:to>
    <xdr:cxnSp macro="">
      <xdr:nvCxnSpPr>
        <xdr:cNvPr id="295" name="直線コネクタ 294"/>
        <xdr:cNvCxnSpPr/>
      </xdr:nvCxnSpPr>
      <xdr:spPr>
        <a:xfrm>
          <a:off x="9639300" y="6546977"/>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39993</xdr:rowOff>
    </xdr:from>
    <xdr:ext cx="378565" cy="259045"/>
    <xdr:sp macro="" textlink="">
      <xdr:nvSpPr>
        <xdr:cNvPr id="296" name="労働費平均値テキスト"/>
        <xdr:cNvSpPr txBox="1"/>
      </xdr:nvSpPr>
      <xdr:spPr>
        <a:xfrm>
          <a:off x="10528300" y="62121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117856</xdr:rowOff>
    </xdr:from>
    <xdr:to>
      <xdr:col>15</xdr:col>
      <xdr:colOff>231775</xdr:colOff>
      <xdr:row>38</xdr:row>
      <xdr:rowOff>48006</xdr:rowOff>
    </xdr:to>
    <xdr:sp macro="" textlink="">
      <xdr:nvSpPr>
        <xdr:cNvPr id="297" name="フローチャート : 判断 296"/>
        <xdr:cNvSpPr/>
      </xdr:nvSpPr>
      <xdr:spPr>
        <a:xfrm>
          <a:off x="104267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38</xdr:row>
      <xdr:rowOff>31877</xdr:rowOff>
    </xdr:from>
    <xdr:to>
      <xdr:col>14</xdr:col>
      <xdr:colOff>28575</xdr:colOff>
      <xdr:row>38</xdr:row>
      <xdr:rowOff>62357</xdr:rowOff>
    </xdr:to>
    <xdr:cxnSp macro="">
      <xdr:nvCxnSpPr>
        <xdr:cNvPr id="298" name="直線コネクタ 297"/>
        <xdr:cNvCxnSpPr/>
      </xdr:nvCxnSpPr>
      <xdr:spPr>
        <a:xfrm flipV="1">
          <a:off x="8750300" y="6546977"/>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138430</xdr:rowOff>
    </xdr:from>
    <xdr:to>
      <xdr:col>14</xdr:col>
      <xdr:colOff>79375</xdr:colOff>
      <xdr:row>37</xdr:row>
      <xdr:rowOff>68580</xdr:rowOff>
    </xdr:to>
    <xdr:sp macro="" textlink="">
      <xdr:nvSpPr>
        <xdr:cNvPr id="299" name="フローチャート : 判断 298"/>
        <xdr:cNvSpPr/>
      </xdr:nvSpPr>
      <xdr:spPr>
        <a:xfrm>
          <a:off x="9588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525092</xdr:colOff>
      <xdr:row>34</xdr:row>
      <xdr:rowOff>152391</xdr:rowOff>
    </xdr:from>
    <xdr:ext cx="378566" cy="259045"/>
    <xdr:sp macro="" textlink="">
      <xdr:nvSpPr>
        <xdr:cNvPr id="300" name="テキスト ボックス 299"/>
        <xdr:cNvSpPr txBox="1"/>
      </xdr:nvSpPr>
      <xdr:spPr>
        <a:xfrm>
          <a:off x="9450017" y="598169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61595</xdr:rowOff>
    </xdr:from>
    <xdr:to>
      <xdr:col>12</xdr:col>
      <xdr:colOff>511175</xdr:colOff>
      <xdr:row>38</xdr:row>
      <xdr:rowOff>62357</xdr:rowOff>
    </xdr:to>
    <xdr:cxnSp macro="">
      <xdr:nvCxnSpPr>
        <xdr:cNvPr id="301" name="直線コネクタ 300"/>
        <xdr:cNvCxnSpPr/>
      </xdr:nvCxnSpPr>
      <xdr:spPr>
        <a:xfrm>
          <a:off x="7861300" y="657669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40513</xdr:rowOff>
    </xdr:from>
    <xdr:to>
      <xdr:col>12</xdr:col>
      <xdr:colOff>561975</xdr:colOff>
      <xdr:row>36</xdr:row>
      <xdr:rowOff>142113</xdr:rowOff>
    </xdr:to>
    <xdr:sp macro="" textlink="">
      <xdr:nvSpPr>
        <xdr:cNvPr id="302" name="フローチャート : 判断 301"/>
        <xdr:cNvSpPr/>
      </xdr:nvSpPr>
      <xdr:spPr>
        <a:xfrm>
          <a:off x="8699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34</xdr:row>
      <xdr:rowOff>57900</xdr:rowOff>
    </xdr:from>
    <xdr:ext cx="469745" cy="259045"/>
    <xdr:sp macro="" textlink="">
      <xdr:nvSpPr>
        <xdr:cNvPr id="303" name="テキスト ボックス 302"/>
        <xdr:cNvSpPr txBox="1"/>
      </xdr:nvSpPr>
      <xdr:spPr>
        <a:xfrm>
          <a:off x="8515427" y="588720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61595</xdr:rowOff>
    </xdr:from>
    <xdr:to>
      <xdr:col>11</xdr:col>
      <xdr:colOff>307975</xdr:colOff>
      <xdr:row>38</xdr:row>
      <xdr:rowOff>72644</xdr:rowOff>
    </xdr:to>
    <xdr:cxnSp macro="">
      <xdr:nvCxnSpPr>
        <xdr:cNvPr id="304" name="直線コネクタ 303"/>
        <xdr:cNvCxnSpPr/>
      </xdr:nvCxnSpPr>
      <xdr:spPr>
        <a:xfrm flipV="1">
          <a:off x="6972300" y="657669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109093</xdr:rowOff>
    </xdr:from>
    <xdr:to>
      <xdr:col>11</xdr:col>
      <xdr:colOff>358775</xdr:colOff>
      <xdr:row>36</xdr:row>
      <xdr:rowOff>39243</xdr:rowOff>
    </xdr:to>
    <xdr:sp macro="" textlink="">
      <xdr:nvSpPr>
        <xdr:cNvPr id="305" name="フローチャート : 判断 304"/>
        <xdr:cNvSpPr/>
      </xdr:nvSpPr>
      <xdr:spPr>
        <a:xfrm>
          <a:off x="7810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33</xdr:row>
      <xdr:rowOff>119628</xdr:rowOff>
    </xdr:from>
    <xdr:ext cx="469745" cy="259045"/>
    <xdr:sp macro="" textlink="">
      <xdr:nvSpPr>
        <xdr:cNvPr id="306" name="テキスト ボックス 305"/>
        <xdr:cNvSpPr txBox="1"/>
      </xdr:nvSpPr>
      <xdr:spPr>
        <a:xfrm>
          <a:off x="7626427" y="577747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26035</xdr:rowOff>
    </xdr:from>
    <xdr:to>
      <xdr:col>10</xdr:col>
      <xdr:colOff>155575</xdr:colOff>
      <xdr:row>34</xdr:row>
      <xdr:rowOff>127635</xdr:rowOff>
    </xdr:to>
    <xdr:sp macro="" textlink="">
      <xdr:nvSpPr>
        <xdr:cNvPr id="307" name="フローチャート : 判断 306"/>
        <xdr:cNvSpPr/>
      </xdr:nvSpPr>
      <xdr:spPr>
        <a:xfrm>
          <a:off x="6921500" y="58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32</xdr:row>
      <xdr:rowOff>43422</xdr:rowOff>
    </xdr:from>
    <xdr:ext cx="469744" cy="259045"/>
    <xdr:sp macro="" textlink="">
      <xdr:nvSpPr>
        <xdr:cNvPr id="308" name="テキスト ボックス 307"/>
        <xdr:cNvSpPr txBox="1"/>
      </xdr:nvSpPr>
      <xdr:spPr>
        <a:xfrm>
          <a:off x="6737427" y="552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164338</xdr:rowOff>
    </xdr:from>
    <xdr:to>
      <xdr:col>15</xdr:col>
      <xdr:colOff>231775</xdr:colOff>
      <xdr:row>38</xdr:row>
      <xdr:rowOff>94488</xdr:rowOff>
    </xdr:to>
    <xdr:sp macro="" textlink="">
      <xdr:nvSpPr>
        <xdr:cNvPr id="314" name="円/楕円 313"/>
        <xdr:cNvSpPr/>
      </xdr:nvSpPr>
      <xdr:spPr>
        <a:xfrm>
          <a:off x="104267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37</xdr:row>
      <xdr:rowOff>38599</xdr:rowOff>
    </xdr:from>
    <xdr:ext cx="378565" cy="259045"/>
    <xdr:sp macro="" textlink="">
      <xdr:nvSpPr>
        <xdr:cNvPr id="315" name="労働費該当値テキスト"/>
        <xdr:cNvSpPr txBox="1"/>
      </xdr:nvSpPr>
      <xdr:spPr>
        <a:xfrm>
          <a:off x="10528300" y="6382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152527</xdr:rowOff>
    </xdr:from>
    <xdr:to>
      <xdr:col>14</xdr:col>
      <xdr:colOff>79375</xdr:colOff>
      <xdr:row>38</xdr:row>
      <xdr:rowOff>82677</xdr:rowOff>
    </xdr:to>
    <xdr:sp macro="" textlink="">
      <xdr:nvSpPr>
        <xdr:cNvPr id="316" name="円/楕円 315"/>
        <xdr:cNvSpPr/>
      </xdr:nvSpPr>
      <xdr:spPr>
        <a:xfrm>
          <a:off x="95885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525092</xdr:colOff>
      <xdr:row>37</xdr:row>
      <xdr:rowOff>144514</xdr:rowOff>
    </xdr:from>
    <xdr:ext cx="378566" cy="259045"/>
    <xdr:sp macro="" textlink="">
      <xdr:nvSpPr>
        <xdr:cNvPr id="317" name="テキスト ボックス 316"/>
        <xdr:cNvSpPr txBox="1"/>
      </xdr:nvSpPr>
      <xdr:spPr>
        <a:xfrm>
          <a:off x="9450017" y="6488164"/>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11557</xdr:rowOff>
    </xdr:from>
    <xdr:to>
      <xdr:col>12</xdr:col>
      <xdr:colOff>561975</xdr:colOff>
      <xdr:row>38</xdr:row>
      <xdr:rowOff>113157</xdr:rowOff>
    </xdr:to>
    <xdr:sp macro="" textlink="">
      <xdr:nvSpPr>
        <xdr:cNvPr id="318" name="円/楕円 317"/>
        <xdr:cNvSpPr/>
      </xdr:nvSpPr>
      <xdr:spPr>
        <a:xfrm>
          <a:off x="8699500" y="652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321892</xdr:colOff>
      <xdr:row>38</xdr:row>
      <xdr:rowOff>118</xdr:rowOff>
    </xdr:from>
    <xdr:ext cx="378566" cy="259045"/>
    <xdr:sp macro="" textlink="">
      <xdr:nvSpPr>
        <xdr:cNvPr id="319" name="テキスト ボックス 318"/>
        <xdr:cNvSpPr txBox="1"/>
      </xdr:nvSpPr>
      <xdr:spPr>
        <a:xfrm>
          <a:off x="8561017" y="651521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10795</xdr:rowOff>
    </xdr:from>
    <xdr:to>
      <xdr:col>11</xdr:col>
      <xdr:colOff>358775</xdr:colOff>
      <xdr:row>38</xdr:row>
      <xdr:rowOff>112395</xdr:rowOff>
    </xdr:to>
    <xdr:sp macro="" textlink="">
      <xdr:nvSpPr>
        <xdr:cNvPr id="320" name="円/楕円 319"/>
        <xdr:cNvSpPr/>
      </xdr:nvSpPr>
      <xdr:spPr>
        <a:xfrm>
          <a:off x="7810500" y="65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118692</xdr:colOff>
      <xdr:row>37</xdr:row>
      <xdr:rowOff>167380</xdr:rowOff>
    </xdr:from>
    <xdr:ext cx="378566" cy="259045"/>
    <xdr:sp macro="" textlink="">
      <xdr:nvSpPr>
        <xdr:cNvPr id="321" name="テキスト ボックス 320"/>
        <xdr:cNvSpPr txBox="1"/>
      </xdr:nvSpPr>
      <xdr:spPr>
        <a:xfrm>
          <a:off x="7672017" y="6511030"/>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21844</xdr:rowOff>
    </xdr:from>
    <xdr:to>
      <xdr:col>10</xdr:col>
      <xdr:colOff>155575</xdr:colOff>
      <xdr:row>38</xdr:row>
      <xdr:rowOff>123444</xdr:rowOff>
    </xdr:to>
    <xdr:sp macro="" textlink="">
      <xdr:nvSpPr>
        <xdr:cNvPr id="322" name="円/楕円 321"/>
        <xdr:cNvSpPr/>
      </xdr:nvSpPr>
      <xdr:spPr>
        <a:xfrm>
          <a:off x="6921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601292</xdr:colOff>
      <xdr:row>38</xdr:row>
      <xdr:rowOff>13831</xdr:rowOff>
    </xdr:from>
    <xdr:ext cx="378566" cy="259045"/>
    <xdr:sp macro="" textlink="">
      <xdr:nvSpPr>
        <xdr:cNvPr id="323" name="テキスト ボックス 322"/>
        <xdr:cNvSpPr txBox="1"/>
      </xdr:nvSpPr>
      <xdr:spPr>
        <a:xfrm>
          <a:off x="6783017" y="652893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78/97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68187</xdr:rowOff>
    </xdr:from>
    <xdr:ext cx="248786" cy="259045"/>
    <xdr:sp macro="" textlink="">
      <xdr:nvSpPr>
        <xdr:cNvPr id="335" name="テキスト ボックス 334"/>
        <xdr:cNvSpPr txBox="1"/>
      </xdr:nvSpPr>
      <xdr:spPr>
        <a:xfrm>
          <a:off x="6355214" y="98408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125337</xdr:rowOff>
    </xdr:from>
    <xdr:ext cx="531299" cy="259045"/>
    <xdr:sp macro="" textlink="">
      <xdr:nvSpPr>
        <xdr:cNvPr id="337" name="テキスト ボックス 336"/>
        <xdr:cNvSpPr txBox="1"/>
      </xdr:nvSpPr>
      <xdr:spPr>
        <a:xfrm>
          <a:off x="6072701" y="9383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11037</xdr:rowOff>
    </xdr:from>
    <xdr:ext cx="531299" cy="259045"/>
    <xdr:sp macro="" textlink="">
      <xdr:nvSpPr>
        <xdr:cNvPr id="339" name="テキスト ボックス 338"/>
        <xdr:cNvSpPr txBox="1"/>
      </xdr:nvSpPr>
      <xdr:spPr>
        <a:xfrm>
          <a:off x="6072701" y="89264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68187</xdr:rowOff>
    </xdr:from>
    <xdr:ext cx="531299" cy="259045"/>
    <xdr:sp macro="" textlink="">
      <xdr:nvSpPr>
        <xdr:cNvPr id="341" name="テキスト ボックス 340"/>
        <xdr:cNvSpPr txBox="1"/>
      </xdr:nvSpPr>
      <xdr:spPr>
        <a:xfrm>
          <a:off x="6072701" y="8469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46</xdr:row>
      <xdr:rowOff>125337</xdr:rowOff>
    </xdr:from>
    <xdr:ext cx="531299" cy="259045"/>
    <xdr:sp macro="" textlink="">
      <xdr:nvSpPr>
        <xdr:cNvPr id="343" name="テキスト ボックス 342"/>
        <xdr:cNvSpPr txBox="1"/>
      </xdr:nvSpPr>
      <xdr:spPr>
        <a:xfrm>
          <a:off x="6072701" y="8012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51</xdr:row>
      <xdr:rowOff>47780</xdr:rowOff>
    </xdr:from>
    <xdr:to>
      <xdr:col>15</xdr:col>
      <xdr:colOff>180340</xdr:colOff>
      <xdr:row>58</xdr:row>
      <xdr:rowOff>124658</xdr:rowOff>
    </xdr:to>
    <xdr:cxnSp macro="">
      <xdr:nvCxnSpPr>
        <xdr:cNvPr id="345" name="直線コネクタ 344"/>
        <xdr:cNvCxnSpPr/>
      </xdr:nvCxnSpPr>
      <xdr:spPr>
        <a:xfrm flipV="1">
          <a:off x="10475595" y="8791730"/>
          <a:ext cx="1270" cy="127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24319</xdr:rowOff>
    </xdr:from>
    <xdr:ext cx="378565" cy="259045"/>
    <xdr:sp macro="" textlink="">
      <xdr:nvSpPr>
        <xdr:cNvPr id="346" name="農林水産業費最小値テキスト"/>
        <xdr:cNvSpPr txBox="1"/>
      </xdr:nvSpPr>
      <xdr:spPr>
        <a:xfrm>
          <a:off x="10528300" y="996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658</a:t>
          </a:r>
          <a:endParaRPr kumimoji="1" lang="ja-JP" altLang="en-US" sz="1000" b="1">
            <a:latin typeface="ＭＳ Ｐゴシック"/>
          </a:endParaRPr>
        </a:p>
      </xdr:txBody>
    </xdr:sp>
    <xdr:clientData/>
  </xdr:oneCellAnchor>
  <xdr:twoCellAnchor>
    <xdr:from>
      <xdr:col>15</xdr:col>
      <xdr:colOff>92075</xdr:colOff>
      <xdr:row>58</xdr:row>
      <xdr:rowOff>124658</xdr:rowOff>
    </xdr:from>
    <xdr:to>
      <xdr:col>15</xdr:col>
      <xdr:colOff>269875</xdr:colOff>
      <xdr:row>58</xdr:row>
      <xdr:rowOff>124658</xdr:rowOff>
    </xdr:to>
    <xdr:cxnSp macro="">
      <xdr:nvCxnSpPr>
        <xdr:cNvPr id="347" name="直線コネクタ 346"/>
        <xdr:cNvCxnSpPr/>
      </xdr:nvCxnSpPr>
      <xdr:spPr>
        <a:xfrm>
          <a:off x="10388600" y="10068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61741</xdr:rowOff>
    </xdr:from>
    <xdr:ext cx="534377" cy="259045"/>
    <xdr:sp macro="" textlink="">
      <xdr:nvSpPr>
        <xdr:cNvPr id="348" name="農林水産業費最大値テキスト"/>
        <xdr:cNvSpPr txBox="1"/>
      </xdr:nvSpPr>
      <xdr:spPr>
        <a:xfrm>
          <a:off x="10528300" y="84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56,521</a:t>
          </a:r>
          <a:endParaRPr kumimoji="1" lang="ja-JP" altLang="en-US" sz="1000" b="1">
            <a:latin typeface="ＭＳ Ｐゴシック"/>
          </a:endParaRPr>
        </a:p>
      </xdr:txBody>
    </xdr:sp>
    <xdr:clientData/>
  </xdr:oneCellAnchor>
  <xdr:twoCellAnchor>
    <xdr:from>
      <xdr:col>15</xdr:col>
      <xdr:colOff>92075</xdr:colOff>
      <xdr:row>51</xdr:row>
      <xdr:rowOff>47780</xdr:rowOff>
    </xdr:from>
    <xdr:to>
      <xdr:col>15</xdr:col>
      <xdr:colOff>269875</xdr:colOff>
      <xdr:row>51</xdr:row>
      <xdr:rowOff>47780</xdr:rowOff>
    </xdr:to>
    <xdr:cxnSp macro="">
      <xdr:nvCxnSpPr>
        <xdr:cNvPr id="349" name="直線コネクタ 348"/>
        <xdr:cNvCxnSpPr/>
      </xdr:nvCxnSpPr>
      <xdr:spPr>
        <a:xfrm>
          <a:off x="10388600" y="87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71074</xdr:rowOff>
    </xdr:from>
    <xdr:to>
      <xdr:col>15</xdr:col>
      <xdr:colOff>180975</xdr:colOff>
      <xdr:row>58</xdr:row>
      <xdr:rowOff>84448</xdr:rowOff>
    </xdr:to>
    <xdr:cxnSp macro="">
      <xdr:nvCxnSpPr>
        <xdr:cNvPr id="350" name="直線コネクタ 349"/>
        <xdr:cNvCxnSpPr/>
      </xdr:nvCxnSpPr>
      <xdr:spPr>
        <a:xfrm>
          <a:off x="9639300" y="10015174"/>
          <a:ext cx="838200" cy="1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138713</xdr:rowOff>
    </xdr:from>
    <xdr:ext cx="469744" cy="259045"/>
    <xdr:sp macro="" textlink="">
      <xdr:nvSpPr>
        <xdr:cNvPr id="351" name="農林水産業費平均値テキスト"/>
        <xdr:cNvSpPr txBox="1"/>
      </xdr:nvSpPr>
      <xdr:spPr>
        <a:xfrm>
          <a:off x="10528300" y="9568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48552</xdr:rowOff>
    </xdr:from>
    <xdr:to>
      <xdr:col>15</xdr:col>
      <xdr:colOff>231775</xdr:colOff>
      <xdr:row>57</xdr:row>
      <xdr:rowOff>150152</xdr:rowOff>
    </xdr:to>
    <xdr:sp macro="" textlink="">
      <xdr:nvSpPr>
        <xdr:cNvPr id="352" name="フローチャート : 判断 351"/>
        <xdr:cNvSpPr/>
      </xdr:nvSpPr>
      <xdr:spPr>
        <a:xfrm>
          <a:off x="10426700" y="98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58</xdr:row>
      <xdr:rowOff>71074</xdr:rowOff>
    </xdr:from>
    <xdr:to>
      <xdr:col>14</xdr:col>
      <xdr:colOff>28575</xdr:colOff>
      <xdr:row>58</xdr:row>
      <xdr:rowOff>83831</xdr:rowOff>
    </xdr:to>
    <xdr:cxnSp macro="">
      <xdr:nvCxnSpPr>
        <xdr:cNvPr id="353" name="直線コネクタ 352"/>
        <xdr:cNvCxnSpPr/>
      </xdr:nvCxnSpPr>
      <xdr:spPr>
        <a:xfrm flipV="1">
          <a:off x="8750300" y="10015174"/>
          <a:ext cx="889000" cy="1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55</xdr:row>
      <xdr:rowOff>19631</xdr:rowOff>
    </xdr:from>
    <xdr:ext cx="534377" cy="259045"/>
    <xdr:sp macro="" textlink="">
      <xdr:nvSpPr>
        <xdr:cNvPr id="355" name="テキスト ボックス 354"/>
        <xdr:cNvSpPr txBox="1"/>
      </xdr:nvSpPr>
      <xdr:spPr>
        <a:xfrm>
          <a:off x="9372111" y="94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67759</xdr:rowOff>
    </xdr:from>
    <xdr:to>
      <xdr:col>12</xdr:col>
      <xdr:colOff>511175</xdr:colOff>
      <xdr:row>58</xdr:row>
      <xdr:rowOff>83831</xdr:rowOff>
    </xdr:to>
    <xdr:cxnSp macro="">
      <xdr:nvCxnSpPr>
        <xdr:cNvPr id="356" name="直線コネクタ 355"/>
        <xdr:cNvCxnSpPr/>
      </xdr:nvCxnSpPr>
      <xdr:spPr>
        <a:xfrm>
          <a:off x="7861300" y="10011859"/>
          <a:ext cx="889000" cy="16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54</xdr:row>
      <xdr:rowOff>138546</xdr:rowOff>
    </xdr:from>
    <xdr:ext cx="534377" cy="259045"/>
    <xdr:sp macro="" textlink="">
      <xdr:nvSpPr>
        <xdr:cNvPr id="358" name="テキスト ボックス 357"/>
        <xdr:cNvSpPr txBox="1"/>
      </xdr:nvSpPr>
      <xdr:spPr>
        <a:xfrm>
          <a:off x="8483111" y="939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67759</xdr:rowOff>
    </xdr:from>
    <xdr:to>
      <xdr:col>11</xdr:col>
      <xdr:colOff>307975</xdr:colOff>
      <xdr:row>58</xdr:row>
      <xdr:rowOff>79121</xdr:rowOff>
    </xdr:to>
    <xdr:cxnSp macro="">
      <xdr:nvCxnSpPr>
        <xdr:cNvPr id="359" name="直線コネクタ 358"/>
        <xdr:cNvCxnSpPr/>
      </xdr:nvCxnSpPr>
      <xdr:spPr>
        <a:xfrm flipV="1">
          <a:off x="6972300" y="10011859"/>
          <a:ext cx="889000" cy="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155925</xdr:rowOff>
    </xdr:from>
    <xdr:to>
      <xdr:col>11</xdr:col>
      <xdr:colOff>358775</xdr:colOff>
      <xdr:row>57</xdr:row>
      <xdr:rowOff>86075</xdr:rowOff>
    </xdr:to>
    <xdr:sp macro="" textlink="">
      <xdr:nvSpPr>
        <xdr:cNvPr id="360" name="フローチャート : 判断 359"/>
        <xdr:cNvSpPr/>
      </xdr:nvSpPr>
      <xdr:spPr>
        <a:xfrm>
          <a:off x="7810500" y="975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55</xdr:row>
      <xdr:rowOff>1862</xdr:rowOff>
    </xdr:from>
    <xdr:ext cx="534377" cy="259045"/>
    <xdr:sp macro="" textlink="">
      <xdr:nvSpPr>
        <xdr:cNvPr id="361" name="テキスト ボックス 360"/>
        <xdr:cNvSpPr txBox="1"/>
      </xdr:nvSpPr>
      <xdr:spPr>
        <a:xfrm>
          <a:off x="7594111" y="943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55</xdr:row>
      <xdr:rowOff>23854</xdr:rowOff>
    </xdr:from>
    <xdr:ext cx="534377" cy="259045"/>
    <xdr:sp macro="" textlink="">
      <xdr:nvSpPr>
        <xdr:cNvPr id="363" name="テキスト ボックス 362"/>
        <xdr:cNvSpPr txBox="1"/>
      </xdr:nvSpPr>
      <xdr:spPr>
        <a:xfrm>
          <a:off x="6705111" y="94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33648</xdr:rowOff>
    </xdr:from>
    <xdr:to>
      <xdr:col>15</xdr:col>
      <xdr:colOff>231775</xdr:colOff>
      <xdr:row>58</xdr:row>
      <xdr:rowOff>135248</xdr:rowOff>
    </xdr:to>
    <xdr:sp macro="" textlink="">
      <xdr:nvSpPr>
        <xdr:cNvPr id="369" name="円/楕円 368"/>
        <xdr:cNvSpPr/>
      </xdr:nvSpPr>
      <xdr:spPr>
        <a:xfrm>
          <a:off x="10426700" y="99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57</xdr:row>
      <xdr:rowOff>19285</xdr:rowOff>
    </xdr:from>
    <xdr:ext cx="469744" cy="259045"/>
    <xdr:sp macro="" textlink="">
      <xdr:nvSpPr>
        <xdr:cNvPr id="370" name="農林水産業費該当値テキスト"/>
        <xdr:cNvSpPr txBox="1"/>
      </xdr:nvSpPr>
      <xdr:spPr>
        <a:xfrm>
          <a:off x="10528300" y="97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2,417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20274</xdr:rowOff>
    </xdr:from>
    <xdr:to>
      <xdr:col>14</xdr:col>
      <xdr:colOff>79375</xdr:colOff>
      <xdr:row>58</xdr:row>
      <xdr:rowOff>121874</xdr:rowOff>
    </xdr:to>
    <xdr:sp macro="" textlink="">
      <xdr:nvSpPr>
        <xdr:cNvPr id="371" name="円/楕円 370"/>
        <xdr:cNvSpPr/>
      </xdr:nvSpPr>
      <xdr:spPr>
        <a:xfrm>
          <a:off x="9588500" y="996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58</xdr:row>
      <xdr:rowOff>5409</xdr:rowOff>
    </xdr:from>
    <xdr:ext cx="469744" cy="259045"/>
    <xdr:sp macro="" textlink="">
      <xdr:nvSpPr>
        <xdr:cNvPr id="372" name="テキスト ボックス 371"/>
        <xdr:cNvSpPr txBox="1"/>
      </xdr:nvSpPr>
      <xdr:spPr>
        <a:xfrm>
          <a:off x="9404427" y="9949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3,002</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33031</xdr:rowOff>
    </xdr:from>
    <xdr:to>
      <xdr:col>12</xdr:col>
      <xdr:colOff>561975</xdr:colOff>
      <xdr:row>58</xdr:row>
      <xdr:rowOff>134631</xdr:rowOff>
    </xdr:to>
    <xdr:sp macro="" textlink="">
      <xdr:nvSpPr>
        <xdr:cNvPr id="373" name="円/楕円 372"/>
        <xdr:cNvSpPr/>
      </xdr:nvSpPr>
      <xdr:spPr>
        <a:xfrm>
          <a:off x="8699500" y="997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58</xdr:row>
      <xdr:rowOff>25018</xdr:rowOff>
    </xdr:from>
    <xdr:ext cx="469745" cy="259045"/>
    <xdr:sp macro="" textlink="">
      <xdr:nvSpPr>
        <xdr:cNvPr id="374" name="テキスト ボックス 373"/>
        <xdr:cNvSpPr txBox="1"/>
      </xdr:nvSpPr>
      <xdr:spPr>
        <a:xfrm>
          <a:off x="8515427" y="996911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2,444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16959</xdr:rowOff>
    </xdr:from>
    <xdr:to>
      <xdr:col>11</xdr:col>
      <xdr:colOff>358775</xdr:colOff>
      <xdr:row>58</xdr:row>
      <xdr:rowOff>118559</xdr:rowOff>
    </xdr:to>
    <xdr:sp macro="" textlink="">
      <xdr:nvSpPr>
        <xdr:cNvPr id="375" name="円/楕円 374"/>
        <xdr:cNvSpPr/>
      </xdr:nvSpPr>
      <xdr:spPr>
        <a:xfrm>
          <a:off x="7810500" y="996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58</xdr:row>
      <xdr:rowOff>5520</xdr:rowOff>
    </xdr:from>
    <xdr:ext cx="469745" cy="259045"/>
    <xdr:sp macro="" textlink="">
      <xdr:nvSpPr>
        <xdr:cNvPr id="376" name="テキスト ボックス 375"/>
        <xdr:cNvSpPr txBox="1"/>
      </xdr:nvSpPr>
      <xdr:spPr>
        <a:xfrm>
          <a:off x="7626427" y="994962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28321</xdr:rowOff>
    </xdr:from>
    <xdr:to>
      <xdr:col>10</xdr:col>
      <xdr:colOff>155575</xdr:colOff>
      <xdr:row>58</xdr:row>
      <xdr:rowOff>129921</xdr:rowOff>
    </xdr:to>
    <xdr:sp macro="" textlink="">
      <xdr:nvSpPr>
        <xdr:cNvPr id="377" name="円/楕円 376"/>
        <xdr:cNvSpPr/>
      </xdr:nvSpPr>
      <xdr:spPr>
        <a:xfrm>
          <a:off x="6921500" y="99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58</xdr:row>
      <xdr:rowOff>20308</xdr:rowOff>
    </xdr:from>
    <xdr:ext cx="469744" cy="259045"/>
    <xdr:sp macro="" textlink="">
      <xdr:nvSpPr>
        <xdr:cNvPr id="378" name="テキスト ボックス 377"/>
        <xdr:cNvSpPr txBox="1"/>
      </xdr:nvSpPr>
      <xdr:spPr>
        <a:xfrm>
          <a:off x="6737427" y="9964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86/97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68187</xdr:rowOff>
    </xdr:from>
    <xdr:ext cx="248786" cy="259045"/>
    <xdr:sp macro="" textlink="">
      <xdr:nvSpPr>
        <xdr:cNvPr id="390" name="テキスト ボックス 389"/>
        <xdr:cNvSpPr txBox="1"/>
      </xdr:nvSpPr>
      <xdr:spPr>
        <a:xfrm>
          <a:off x="6355214" y="132698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125337</xdr:rowOff>
    </xdr:from>
    <xdr:ext cx="531299" cy="259045"/>
    <xdr:sp macro="" textlink="">
      <xdr:nvSpPr>
        <xdr:cNvPr id="392" name="テキスト ボックス 391"/>
        <xdr:cNvSpPr txBox="1"/>
      </xdr:nvSpPr>
      <xdr:spPr>
        <a:xfrm>
          <a:off x="6072701" y="128126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11037</xdr:rowOff>
    </xdr:from>
    <xdr:ext cx="531299" cy="259045"/>
    <xdr:sp macro="" textlink="">
      <xdr:nvSpPr>
        <xdr:cNvPr id="394" name="テキスト ボックス 393"/>
        <xdr:cNvSpPr txBox="1"/>
      </xdr:nvSpPr>
      <xdr:spPr>
        <a:xfrm>
          <a:off x="6072701" y="123554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68187</xdr:rowOff>
    </xdr:from>
    <xdr:ext cx="531299" cy="259045"/>
    <xdr:sp macro="" textlink="">
      <xdr:nvSpPr>
        <xdr:cNvPr id="396" name="テキスト ボックス 395"/>
        <xdr:cNvSpPr txBox="1"/>
      </xdr:nvSpPr>
      <xdr:spPr>
        <a:xfrm>
          <a:off x="6072701" y="11898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66</xdr:row>
      <xdr:rowOff>125337</xdr:rowOff>
    </xdr:from>
    <xdr:ext cx="531299" cy="259045"/>
    <xdr:sp macro="" textlink="">
      <xdr:nvSpPr>
        <xdr:cNvPr id="398" name="テキスト ボックス 397"/>
        <xdr:cNvSpPr txBox="1"/>
      </xdr:nvSpPr>
      <xdr:spPr>
        <a:xfrm>
          <a:off x="6072701" y="11441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70</xdr:row>
      <xdr:rowOff>4414</xdr:rowOff>
    </xdr:from>
    <xdr:to>
      <xdr:col>15</xdr:col>
      <xdr:colOff>180340</xdr:colOff>
      <xdr:row>78</xdr:row>
      <xdr:rowOff>137002</xdr:rowOff>
    </xdr:to>
    <xdr:cxnSp macro="">
      <xdr:nvCxnSpPr>
        <xdr:cNvPr id="400" name="直線コネクタ 399"/>
        <xdr:cNvCxnSpPr/>
      </xdr:nvCxnSpPr>
      <xdr:spPr>
        <a:xfrm flipV="1">
          <a:off x="10475595" y="12005914"/>
          <a:ext cx="1270" cy="1504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40089</xdr:rowOff>
    </xdr:from>
    <xdr:ext cx="313932" cy="259045"/>
    <xdr:sp macro="" textlink="">
      <xdr:nvSpPr>
        <xdr:cNvPr id="401" name="商工費最小値テキスト"/>
        <xdr:cNvSpPr txBox="1"/>
      </xdr:nvSpPr>
      <xdr:spPr>
        <a:xfrm>
          <a:off x="10528300" y="13413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15</xdr:col>
      <xdr:colOff>92075</xdr:colOff>
      <xdr:row>78</xdr:row>
      <xdr:rowOff>137002</xdr:rowOff>
    </xdr:from>
    <xdr:to>
      <xdr:col>15</xdr:col>
      <xdr:colOff>269875</xdr:colOff>
      <xdr:row>78</xdr:row>
      <xdr:rowOff>137002</xdr:rowOff>
    </xdr:to>
    <xdr:cxnSp macro="">
      <xdr:nvCxnSpPr>
        <xdr:cNvPr id="402" name="直線コネクタ 401"/>
        <xdr:cNvCxnSpPr/>
      </xdr:nvCxnSpPr>
      <xdr:spPr>
        <a:xfrm>
          <a:off x="10388600" y="1351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14949</xdr:rowOff>
    </xdr:from>
    <xdr:ext cx="534377" cy="259045"/>
    <xdr:sp macro="" textlink="">
      <xdr:nvSpPr>
        <xdr:cNvPr id="403" name="商工費最大値テキスト"/>
        <xdr:cNvSpPr txBox="1"/>
      </xdr:nvSpPr>
      <xdr:spPr>
        <a:xfrm>
          <a:off x="10528300" y="11673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32,959</a:t>
          </a:r>
          <a:endParaRPr kumimoji="1" lang="ja-JP" altLang="en-US" sz="1000" b="1">
            <a:latin typeface="ＭＳ Ｐゴシック"/>
          </a:endParaRPr>
        </a:p>
      </xdr:txBody>
    </xdr:sp>
    <xdr:clientData/>
  </xdr:oneCellAnchor>
  <xdr:twoCellAnchor>
    <xdr:from>
      <xdr:col>15</xdr:col>
      <xdr:colOff>92075</xdr:colOff>
      <xdr:row>70</xdr:row>
      <xdr:rowOff>4414</xdr:rowOff>
    </xdr:from>
    <xdr:to>
      <xdr:col>15</xdr:col>
      <xdr:colOff>269875</xdr:colOff>
      <xdr:row>70</xdr:row>
      <xdr:rowOff>4414</xdr:rowOff>
    </xdr:to>
    <xdr:cxnSp macro="">
      <xdr:nvCxnSpPr>
        <xdr:cNvPr id="404" name="直線コネクタ 403"/>
        <xdr:cNvCxnSpPr/>
      </xdr:nvCxnSpPr>
      <xdr:spPr>
        <a:xfrm>
          <a:off x="10388600" y="12005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40168</xdr:rowOff>
    </xdr:from>
    <xdr:to>
      <xdr:col>15</xdr:col>
      <xdr:colOff>180975</xdr:colOff>
      <xdr:row>78</xdr:row>
      <xdr:rowOff>91968</xdr:rowOff>
    </xdr:to>
    <xdr:cxnSp macro="">
      <xdr:nvCxnSpPr>
        <xdr:cNvPr id="405" name="直線コネクタ 404"/>
        <xdr:cNvCxnSpPr/>
      </xdr:nvCxnSpPr>
      <xdr:spPr>
        <a:xfrm flipV="1">
          <a:off x="9639300" y="13413268"/>
          <a:ext cx="838200" cy="5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52050</xdr:rowOff>
    </xdr:from>
    <xdr:ext cx="469744" cy="259045"/>
    <xdr:sp macro="" textlink="">
      <xdr:nvSpPr>
        <xdr:cNvPr id="406" name="商工費平均値テキスト"/>
        <xdr:cNvSpPr txBox="1"/>
      </xdr:nvSpPr>
      <xdr:spPr>
        <a:xfrm>
          <a:off x="10528300" y="12910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133339</xdr:rowOff>
    </xdr:from>
    <xdr:to>
      <xdr:col>15</xdr:col>
      <xdr:colOff>231775</xdr:colOff>
      <xdr:row>77</xdr:row>
      <xdr:rowOff>63489</xdr:rowOff>
    </xdr:to>
    <xdr:sp macro="" textlink="">
      <xdr:nvSpPr>
        <xdr:cNvPr id="407" name="フローチャート : 判断 406"/>
        <xdr:cNvSpPr/>
      </xdr:nvSpPr>
      <xdr:spPr>
        <a:xfrm>
          <a:off x="10426700" y="1316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78</xdr:row>
      <xdr:rowOff>91968</xdr:rowOff>
    </xdr:from>
    <xdr:to>
      <xdr:col>14</xdr:col>
      <xdr:colOff>28575</xdr:colOff>
      <xdr:row>78</xdr:row>
      <xdr:rowOff>109434</xdr:rowOff>
    </xdr:to>
    <xdr:cxnSp macro="">
      <xdr:nvCxnSpPr>
        <xdr:cNvPr id="408" name="直線コネクタ 407"/>
        <xdr:cNvCxnSpPr/>
      </xdr:nvCxnSpPr>
      <xdr:spPr>
        <a:xfrm flipV="1">
          <a:off x="8750300" y="13465068"/>
          <a:ext cx="8890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8068</xdr:rowOff>
    </xdr:from>
    <xdr:to>
      <xdr:col>14</xdr:col>
      <xdr:colOff>79375</xdr:colOff>
      <xdr:row>77</xdr:row>
      <xdr:rowOff>109668</xdr:rowOff>
    </xdr:to>
    <xdr:sp macro="" textlink="">
      <xdr:nvSpPr>
        <xdr:cNvPr id="409" name="フローチャート : 判断 408"/>
        <xdr:cNvSpPr/>
      </xdr:nvSpPr>
      <xdr:spPr>
        <a:xfrm>
          <a:off x="9588500" y="1320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75</xdr:row>
      <xdr:rowOff>25455</xdr:rowOff>
    </xdr:from>
    <xdr:ext cx="469744" cy="259045"/>
    <xdr:sp macro="" textlink="">
      <xdr:nvSpPr>
        <xdr:cNvPr id="410" name="テキスト ボックス 409"/>
        <xdr:cNvSpPr txBox="1"/>
      </xdr:nvSpPr>
      <xdr:spPr>
        <a:xfrm>
          <a:off x="9404427" y="1288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102164</xdr:rowOff>
    </xdr:from>
    <xdr:to>
      <xdr:col>12</xdr:col>
      <xdr:colOff>511175</xdr:colOff>
      <xdr:row>78</xdr:row>
      <xdr:rowOff>109434</xdr:rowOff>
    </xdr:to>
    <xdr:cxnSp macro="">
      <xdr:nvCxnSpPr>
        <xdr:cNvPr id="411" name="直線コネクタ 410"/>
        <xdr:cNvCxnSpPr/>
      </xdr:nvCxnSpPr>
      <xdr:spPr>
        <a:xfrm>
          <a:off x="7861300" y="1347526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167904</xdr:rowOff>
    </xdr:from>
    <xdr:to>
      <xdr:col>12</xdr:col>
      <xdr:colOff>561975</xdr:colOff>
      <xdr:row>77</xdr:row>
      <xdr:rowOff>98054</xdr:rowOff>
    </xdr:to>
    <xdr:sp macro="" textlink="">
      <xdr:nvSpPr>
        <xdr:cNvPr id="412" name="フローチャート : 判断 411"/>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276302</xdr:colOff>
      <xdr:row>75</xdr:row>
      <xdr:rowOff>13841</xdr:rowOff>
    </xdr:from>
    <xdr:ext cx="469745" cy="259045"/>
    <xdr:sp macro="" textlink="">
      <xdr:nvSpPr>
        <xdr:cNvPr id="413" name="テキスト ボックス 412"/>
        <xdr:cNvSpPr txBox="1"/>
      </xdr:nvSpPr>
      <xdr:spPr>
        <a:xfrm>
          <a:off x="8515427" y="1287259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102164</xdr:rowOff>
    </xdr:from>
    <xdr:to>
      <xdr:col>11</xdr:col>
      <xdr:colOff>307975</xdr:colOff>
      <xdr:row>78</xdr:row>
      <xdr:rowOff>115743</xdr:rowOff>
    </xdr:to>
    <xdr:cxnSp macro="">
      <xdr:nvCxnSpPr>
        <xdr:cNvPr id="414" name="直線コネクタ 413"/>
        <xdr:cNvCxnSpPr/>
      </xdr:nvCxnSpPr>
      <xdr:spPr>
        <a:xfrm flipV="1">
          <a:off x="6972300" y="13475264"/>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27453</xdr:rowOff>
    </xdr:from>
    <xdr:to>
      <xdr:col>11</xdr:col>
      <xdr:colOff>358775</xdr:colOff>
      <xdr:row>77</xdr:row>
      <xdr:rowOff>129053</xdr:rowOff>
    </xdr:to>
    <xdr:sp macro="" textlink="">
      <xdr:nvSpPr>
        <xdr:cNvPr id="415" name="フローチャート : 判断 414"/>
        <xdr:cNvSpPr/>
      </xdr:nvSpPr>
      <xdr:spPr>
        <a:xfrm>
          <a:off x="7810500" y="1322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73102</xdr:colOff>
      <xdr:row>75</xdr:row>
      <xdr:rowOff>44840</xdr:rowOff>
    </xdr:from>
    <xdr:ext cx="469745" cy="259045"/>
    <xdr:sp macro="" textlink="">
      <xdr:nvSpPr>
        <xdr:cNvPr id="416" name="テキスト ボックス 415"/>
        <xdr:cNvSpPr txBox="1"/>
      </xdr:nvSpPr>
      <xdr:spPr>
        <a:xfrm>
          <a:off x="7626427" y="1290359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27315</xdr:rowOff>
    </xdr:from>
    <xdr:to>
      <xdr:col>10</xdr:col>
      <xdr:colOff>155575</xdr:colOff>
      <xdr:row>77</xdr:row>
      <xdr:rowOff>128915</xdr:rowOff>
    </xdr:to>
    <xdr:sp macro="" textlink="">
      <xdr:nvSpPr>
        <xdr:cNvPr id="417" name="フローチャート : 判断 416"/>
        <xdr:cNvSpPr/>
      </xdr:nvSpPr>
      <xdr:spPr>
        <a:xfrm>
          <a:off x="6921500" y="1322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555702</xdr:colOff>
      <xdr:row>75</xdr:row>
      <xdr:rowOff>44702</xdr:rowOff>
    </xdr:from>
    <xdr:ext cx="469744" cy="259045"/>
    <xdr:sp macro="" textlink="">
      <xdr:nvSpPr>
        <xdr:cNvPr id="418" name="テキスト ボックス 417"/>
        <xdr:cNvSpPr txBox="1"/>
      </xdr:nvSpPr>
      <xdr:spPr>
        <a:xfrm>
          <a:off x="6737427" y="1290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160818</xdr:rowOff>
    </xdr:from>
    <xdr:to>
      <xdr:col>15</xdr:col>
      <xdr:colOff>231775</xdr:colOff>
      <xdr:row>78</xdr:row>
      <xdr:rowOff>90968</xdr:rowOff>
    </xdr:to>
    <xdr:sp macro="" textlink="">
      <xdr:nvSpPr>
        <xdr:cNvPr id="424" name="円/楕円 423"/>
        <xdr:cNvSpPr/>
      </xdr:nvSpPr>
      <xdr:spPr>
        <a:xfrm>
          <a:off x="10426700" y="1336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76</xdr:row>
      <xdr:rowOff>143029</xdr:rowOff>
    </xdr:from>
    <xdr:ext cx="469744" cy="259045"/>
    <xdr:sp macro="" textlink="">
      <xdr:nvSpPr>
        <xdr:cNvPr id="425" name="商工費該当値テキスト"/>
        <xdr:cNvSpPr txBox="1"/>
      </xdr:nvSpPr>
      <xdr:spPr>
        <a:xfrm>
          <a:off x="10528300" y="1317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41168</xdr:rowOff>
    </xdr:from>
    <xdr:to>
      <xdr:col>14</xdr:col>
      <xdr:colOff>79375</xdr:colOff>
      <xdr:row>78</xdr:row>
      <xdr:rowOff>142768</xdr:rowOff>
    </xdr:to>
    <xdr:sp macro="" textlink="">
      <xdr:nvSpPr>
        <xdr:cNvPr id="426" name="円/楕円 425"/>
        <xdr:cNvSpPr/>
      </xdr:nvSpPr>
      <xdr:spPr>
        <a:xfrm>
          <a:off x="9588500" y="1341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479502</xdr:colOff>
      <xdr:row>78</xdr:row>
      <xdr:rowOff>33155</xdr:rowOff>
    </xdr:from>
    <xdr:ext cx="469744" cy="259045"/>
    <xdr:sp macro="" textlink="">
      <xdr:nvSpPr>
        <xdr:cNvPr id="427" name="テキスト ボックス 426"/>
        <xdr:cNvSpPr txBox="1"/>
      </xdr:nvSpPr>
      <xdr:spPr>
        <a:xfrm>
          <a:off x="9404427" y="13406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58634</xdr:rowOff>
    </xdr:from>
    <xdr:to>
      <xdr:col>12</xdr:col>
      <xdr:colOff>561975</xdr:colOff>
      <xdr:row>78</xdr:row>
      <xdr:rowOff>160234</xdr:rowOff>
    </xdr:to>
    <xdr:sp macro="" textlink="">
      <xdr:nvSpPr>
        <xdr:cNvPr id="428" name="円/楕円 427"/>
        <xdr:cNvSpPr/>
      </xdr:nvSpPr>
      <xdr:spPr>
        <a:xfrm>
          <a:off x="8699500" y="134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321892</xdr:colOff>
      <xdr:row>78</xdr:row>
      <xdr:rowOff>43769</xdr:rowOff>
    </xdr:from>
    <xdr:ext cx="378566" cy="259045"/>
    <xdr:sp macro="" textlink="">
      <xdr:nvSpPr>
        <xdr:cNvPr id="429" name="テキスト ボックス 428"/>
        <xdr:cNvSpPr txBox="1"/>
      </xdr:nvSpPr>
      <xdr:spPr>
        <a:xfrm>
          <a:off x="8561017" y="13416869"/>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51364</xdr:rowOff>
    </xdr:from>
    <xdr:to>
      <xdr:col>11</xdr:col>
      <xdr:colOff>358775</xdr:colOff>
      <xdr:row>78</xdr:row>
      <xdr:rowOff>152964</xdr:rowOff>
    </xdr:to>
    <xdr:sp macro="" textlink="">
      <xdr:nvSpPr>
        <xdr:cNvPr id="430" name="円/楕円 429"/>
        <xdr:cNvSpPr/>
      </xdr:nvSpPr>
      <xdr:spPr>
        <a:xfrm>
          <a:off x="7810500" y="1342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118692</xdr:colOff>
      <xdr:row>78</xdr:row>
      <xdr:rowOff>43351</xdr:rowOff>
    </xdr:from>
    <xdr:ext cx="378566" cy="259045"/>
    <xdr:sp macro="" textlink="">
      <xdr:nvSpPr>
        <xdr:cNvPr id="431" name="テキスト ボックス 430"/>
        <xdr:cNvSpPr txBox="1"/>
      </xdr:nvSpPr>
      <xdr:spPr>
        <a:xfrm>
          <a:off x="7672017" y="13416451"/>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64943</xdr:rowOff>
    </xdr:from>
    <xdr:to>
      <xdr:col>10</xdr:col>
      <xdr:colOff>155575</xdr:colOff>
      <xdr:row>78</xdr:row>
      <xdr:rowOff>166543</xdr:rowOff>
    </xdr:to>
    <xdr:sp macro="" textlink="">
      <xdr:nvSpPr>
        <xdr:cNvPr id="432" name="円/楕円 431"/>
        <xdr:cNvSpPr/>
      </xdr:nvSpPr>
      <xdr:spPr>
        <a:xfrm>
          <a:off x="6921500" y="1343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601292</xdr:colOff>
      <xdr:row>78</xdr:row>
      <xdr:rowOff>56930</xdr:rowOff>
    </xdr:from>
    <xdr:ext cx="378566" cy="259045"/>
    <xdr:sp macro="" textlink="">
      <xdr:nvSpPr>
        <xdr:cNvPr id="433" name="テキスト ボックス 432"/>
        <xdr:cNvSpPr txBox="1"/>
      </xdr:nvSpPr>
      <xdr:spPr>
        <a:xfrm>
          <a:off x="6783017" y="13430030"/>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43,287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384175</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144387</xdr:rowOff>
    </xdr:from>
    <xdr:ext cx="248786" cy="259045"/>
    <xdr:sp macro="" textlink="">
      <xdr:nvSpPr>
        <xdr:cNvPr id="445" name="テキスト ボックス 444"/>
        <xdr:cNvSpPr txBox="1"/>
      </xdr:nvSpPr>
      <xdr:spPr>
        <a:xfrm>
          <a:off x="6355214" y="16775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106287</xdr:rowOff>
    </xdr:from>
    <xdr:ext cx="531299" cy="259045"/>
    <xdr:sp macro="" textlink="">
      <xdr:nvSpPr>
        <xdr:cNvPr id="447" name="テキスト ボックス 446"/>
        <xdr:cNvSpPr txBox="1"/>
      </xdr:nvSpPr>
      <xdr:spPr>
        <a:xfrm>
          <a:off x="6072701" y="1639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68187</xdr:rowOff>
    </xdr:from>
    <xdr:ext cx="531299" cy="259045"/>
    <xdr:sp macro="" textlink="">
      <xdr:nvSpPr>
        <xdr:cNvPr id="449" name="テキスト ボックス 448"/>
        <xdr:cNvSpPr txBox="1"/>
      </xdr:nvSpPr>
      <xdr:spPr>
        <a:xfrm>
          <a:off x="6072701" y="1601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30087</xdr:rowOff>
    </xdr:from>
    <xdr:ext cx="531299" cy="259045"/>
    <xdr:sp macro="" textlink="">
      <xdr:nvSpPr>
        <xdr:cNvPr id="451" name="テキスト ボックス 450"/>
        <xdr:cNvSpPr txBox="1"/>
      </xdr:nvSpPr>
      <xdr:spPr>
        <a:xfrm>
          <a:off x="6072701" y="15632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163437</xdr:rowOff>
    </xdr:from>
    <xdr:ext cx="595419" cy="259045"/>
    <xdr:sp macro="" textlink="">
      <xdr:nvSpPr>
        <xdr:cNvPr id="453" name="テキスト ボックス 452"/>
        <xdr:cNvSpPr txBox="1"/>
      </xdr:nvSpPr>
      <xdr:spPr>
        <a:xfrm>
          <a:off x="6008581" y="15251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86</xdr:row>
      <xdr:rowOff>125337</xdr:rowOff>
    </xdr:from>
    <xdr:ext cx="595419" cy="259045"/>
    <xdr:sp macro="" textlink="">
      <xdr:nvSpPr>
        <xdr:cNvPr id="455" name="テキスト ボックス 454"/>
        <xdr:cNvSpPr txBox="1"/>
      </xdr:nvSpPr>
      <xdr:spPr>
        <a:xfrm>
          <a:off x="6008581" y="14870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15</xdr:col>
      <xdr:colOff>179070</xdr:colOff>
      <xdr:row>90</xdr:row>
      <xdr:rowOff>38303</xdr:rowOff>
    </xdr:from>
    <xdr:to>
      <xdr:col>15</xdr:col>
      <xdr:colOff>180340</xdr:colOff>
      <xdr:row>98</xdr:row>
      <xdr:rowOff>62294</xdr:rowOff>
    </xdr:to>
    <xdr:cxnSp macro="">
      <xdr:nvCxnSpPr>
        <xdr:cNvPr id="457" name="直線コネクタ 456"/>
        <xdr:cNvCxnSpPr/>
      </xdr:nvCxnSpPr>
      <xdr:spPr>
        <a:xfrm flipV="1">
          <a:off x="10475595" y="15468803"/>
          <a:ext cx="1270" cy="139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133405</xdr:rowOff>
    </xdr:from>
    <xdr:ext cx="534377" cy="259045"/>
    <xdr:sp macro="" textlink="">
      <xdr:nvSpPr>
        <xdr:cNvPr id="458" name="土木費最小値テキスト"/>
        <xdr:cNvSpPr txBox="1"/>
      </xdr:nvSpPr>
      <xdr:spPr>
        <a:xfrm>
          <a:off x="10528300" y="1676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12,095</a:t>
          </a:r>
          <a:endParaRPr kumimoji="1" lang="ja-JP" altLang="en-US" sz="1000" b="1">
            <a:latin typeface="ＭＳ Ｐゴシック"/>
          </a:endParaRPr>
        </a:p>
      </xdr:txBody>
    </xdr:sp>
    <xdr:clientData/>
  </xdr:oneCellAnchor>
  <xdr:twoCellAnchor>
    <xdr:from>
      <xdr:col>15</xdr:col>
      <xdr:colOff>92075</xdr:colOff>
      <xdr:row>98</xdr:row>
      <xdr:rowOff>62294</xdr:rowOff>
    </xdr:from>
    <xdr:to>
      <xdr:col>15</xdr:col>
      <xdr:colOff>269875</xdr:colOff>
      <xdr:row>98</xdr:row>
      <xdr:rowOff>62294</xdr:rowOff>
    </xdr:to>
    <xdr:cxnSp macro="">
      <xdr:nvCxnSpPr>
        <xdr:cNvPr id="459" name="直線コネクタ 458"/>
        <xdr:cNvCxnSpPr/>
      </xdr:nvCxnSpPr>
      <xdr:spPr>
        <a:xfrm>
          <a:off x="10388600" y="168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52264</xdr:rowOff>
    </xdr:from>
    <xdr:ext cx="599010" cy="259045"/>
    <xdr:sp macro="" textlink="">
      <xdr:nvSpPr>
        <xdr:cNvPr id="460" name="土木費最大値テキスト"/>
        <xdr:cNvSpPr txBox="1"/>
      </xdr:nvSpPr>
      <xdr:spPr>
        <a:xfrm>
          <a:off x="10528300" y="1513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121,984</a:t>
          </a:r>
          <a:endParaRPr kumimoji="1" lang="ja-JP" altLang="en-US" sz="1000" b="1">
            <a:latin typeface="ＭＳ Ｐゴシック"/>
          </a:endParaRPr>
        </a:p>
      </xdr:txBody>
    </xdr:sp>
    <xdr:clientData/>
  </xdr:oneCellAnchor>
  <xdr:twoCellAnchor>
    <xdr:from>
      <xdr:col>15</xdr:col>
      <xdr:colOff>92075</xdr:colOff>
      <xdr:row>90</xdr:row>
      <xdr:rowOff>38303</xdr:rowOff>
    </xdr:from>
    <xdr:to>
      <xdr:col>15</xdr:col>
      <xdr:colOff>269875</xdr:colOff>
      <xdr:row>90</xdr:row>
      <xdr:rowOff>38303</xdr:rowOff>
    </xdr:to>
    <xdr:cxnSp macro="">
      <xdr:nvCxnSpPr>
        <xdr:cNvPr id="461" name="直線コネクタ 460"/>
        <xdr:cNvCxnSpPr/>
      </xdr:nvCxnSpPr>
      <xdr:spPr>
        <a:xfrm>
          <a:off x="10388600" y="15468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2870</xdr:rowOff>
    </xdr:from>
    <xdr:to>
      <xdr:col>15</xdr:col>
      <xdr:colOff>180975</xdr:colOff>
      <xdr:row>98</xdr:row>
      <xdr:rowOff>22658</xdr:rowOff>
    </xdr:to>
    <xdr:cxnSp macro="">
      <xdr:nvCxnSpPr>
        <xdr:cNvPr id="462" name="直線コネクタ 461"/>
        <xdr:cNvCxnSpPr/>
      </xdr:nvCxnSpPr>
      <xdr:spPr>
        <a:xfrm flipV="1">
          <a:off x="9639300" y="16804970"/>
          <a:ext cx="8382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110046</xdr:rowOff>
    </xdr:from>
    <xdr:ext cx="534377" cy="259045"/>
    <xdr:sp macro="" textlink="">
      <xdr:nvSpPr>
        <xdr:cNvPr id="463" name="土木費平均値テキスト"/>
        <xdr:cNvSpPr txBox="1"/>
      </xdr:nvSpPr>
      <xdr:spPr>
        <a:xfrm>
          <a:off x="10528300" y="1622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16459</xdr:rowOff>
    </xdr:from>
    <xdr:to>
      <xdr:col>15</xdr:col>
      <xdr:colOff>231775</xdr:colOff>
      <xdr:row>96</xdr:row>
      <xdr:rowOff>118059</xdr:rowOff>
    </xdr:to>
    <xdr:sp macro="" textlink="">
      <xdr:nvSpPr>
        <xdr:cNvPr id="464" name="フローチャート : 判断 463"/>
        <xdr:cNvSpPr/>
      </xdr:nvSpPr>
      <xdr:spPr>
        <a:xfrm>
          <a:off x="10426700" y="1647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12</xdr:col>
      <xdr:colOff>511175</xdr:colOff>
      <xdr:row>98</xdr:row>
      <xdr:rowOff>7480</xdr:rowOff>
    </xdr:from>
    <xdr:to>
      <xdr:col>14</xdr:col>
      <xdr:colOff>28575</xdr:colOff>
      <xdr:row>98</xdr:row>
      <xdr:rowOff>22658</xdr:rowOff>
    </xdr:to>
    <xdr:cxnSp macro="">
      <xdr:nvCxnSpPr>
        <xdr:cNvPr id="465" name="直線コネクタ 464"/>
        <xdr:cNvCxnSpPr/>
      </xdr:nvCxnSpPr>
      <xdr:spPr>
        <a:xfrm>
          <a:off x="8750300" y="16809580"/>
          <a:ext cx="889000" cy="1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8319</xdr:rowOff>
    </xdr:from>
    <xdr:to>
      <xdr:col>14</xdr:col>
      <xdr:colOff>79375</xdr:colOff>
      <xdr:row>96</xdr:row>
      <xdr:rowOff>109919</xdr:rowOff>
    </xdr:to>
    <xdr:sp macro="" textlink="">
      <xdr:nvSpPr>
        <xdr:cNvPr id="466" name="フローチャート : 判断 465"/>
        <xdr:cNvSpPr/>
      </xdr:nvSpPr>
      <xdr:spPr>
        <a:xfrm>
          <a:off x="9588500" y="1646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94</xdr:row>
      <xdr:rowOff>25706</xdr:rowOff>
    </xdr:from>
    <xdr:ext cx="534377" cy="259045"/>
    <xdr:sp macro="" textlink="">
      <xdr:nvSpPr>
        <xdr:cNvPr id="467" name="テキスト ボックス 466"/>
        <xdr:cNvSpPr txBox="1"/>
      </xdr:nvSpPr>
      <xdr:spPr>
        <a:xfrm>
          <a:off x="9372111" y="1614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154839</xdr:rowOff>
    </xdr:from>
    <xdr:to>
      <xdr:col>12</xdr:col>
      <xdr:colOff>511175</xdr:colOff>
      <xdr:row>98</xdr:row>
      <xdr:rowOff>7480</xdr:rowOff>
    </xdr:to>
    <xdr:cxnSp macro="">
      <xdr:nvCxnSpPr>
        <xdr:cNvPr id="468" name="直線コネクタ 467"/>
        <xdr:cNvCxnSpPr/>
      </xdr:nvCxnSpPr>
      <xdr:spPr>
        <a:xfrm>
          <a:off x="7861300" y="16785489"/>
          <a:ext cx="889000" cy="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148349</xdr:rowOff>
    </xdr:from>
    <xdr:to>
      <xdr:col>12</xdr:col>
      <xdr:colOff>561975</xdr:colOff>
      <xdr:row>96</xdr:row>
      <xdr:rowOff>78499</xdr:rowOff>
    </xdr:to>
    <xdr:sp macro="" textlink="">
      <xdr:nvSpPr>
        <xdr:cNvPr id="469" name="フローチャート : 判断 468"/>
        <xdr:cNvSpPr/>
      </xdr:nvSpPr>
      <xdr:spPr>
        <a:xfrm>
          <a:off x="8699500" y="164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93</xdr:row>
      <xdr:rowOff>162310</xdr:rowOff>
    </xdr:from>
    <xdr:ext cx="534377" cy="259045"/>
    <xdr:sp macro="" textlink="">
      <xdr:nvSpPr>
        <xdr:cNvPr id="470" name="テキスト ボックス 469"/>
        <xdr:cNvSpPr txBox="1"/>
      </xdr:nvSpPr>
      <xdr:spPr>
        <a:xfrm>
          <a:off x="8483111" y="161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154839</xdr:rowOff>
    </xdr:from>
    <xdr:to>
      <xdr:col>11</xdr:col>
      <xdr:colOff>307975</xdr:colOff>
      <xdr:row>97</xdr:row>
      <xdr:rowOff>162458</xdr:rowOff>
    </xdr:to>
    <xdr:cxnSp macro="">
      <xdr:nvCxnSpPr>
        <xdr:cNvPr id="471" name="直線コネクタ 470"/>
        <xdr:cNvCxnSpPr/>
      </xdr:nvCxnSpPr>
      <xdr:spPr>
        <a:xfrm flipV="1">
          <a:off x="6972300" y="16785489"/>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37478</xdr:rowOff>
    </xdr:from>
    <xdr:to>
      <xdr:col>11</xdr:col>
      <xdr:colOff>358775</xdr:colOff>
      <xdr:row>96</xdr:row>
      <xdr:rowOff>139078</xdr:rowOff>
    </xdr:to>
    <xdr:sp macro="" textlink="">
      <xdr:nvSpPr>
        <xdr:cNvPr id="472" name="フローチャート : 判断 471"/>
        <xdr:cNvSpPr/>
      </xdr:nvSpPr>
      <xdr:spPr>
        <a:xfrm>
          <a:off x="7810500" y="1649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94</xdr:row>
      <xdr:rowOff>48013</xdr:rowOff>
    </xdr:from>
    <xdr:ext cx="534377" cy="259045"/>
    <xdr:sp macro="" textlink="">
      <xdr:nvSpPr>
        <xdr:cNvPr id="473" name="テキスト ボックス 472"/>
        <xdr:cNvSpPr txBox="1"/>
      </xdr:nvSpPr>
      <xdr:spPr>
        <a:xfrm>
          <a:off x="7594111" y="1616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40830</xdr:rowOff>
    </xdr:from>
    <xdr:to>
      <xdr:col>10</xdr:col>
      <xdr:colOff>155575</xdr:colOff>
      <xdr:row>96</xdr:row>
      <xdr:rowOff>142430</xdr:rowOff>
    </xdr:to>
    <xdr:sp macro="" textlink="">
      <xdr:nvSpPr>
        <xdr:cNvPr id="474" name="フローチャート : 判断 473"/>
        <xdr:cNvSpPr/>
      </xdr:nvSpPr>
      <xdr:spPr>
        <a:xfrm>
          <a:off x="6921500" y="165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94</xdr:row>
      <xdr:rowOff>58217</xdr:rowOff>
    </xdr:from>
    <xdr:ext cx="534377" cy="259045"/>
    <xdr:sp macro="" textlink="">
      <xdr:nvSpPr>
        <xdr:cNvPr id="475" name="テキスト ボックス 474"/>
        <xdr:cNvSpPr txBox="1"/>
      </xdr:nvSpPr>
      <xdr:spPr>
        <a:xfrm>
          <a:off x="6705111" y="1617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123520</xdr:rowOff>
    </xdr:from>
    <xdr:to>
      <xdr:col>15</xdr:col>
      <xdr:colOff>231775</xdr:colOff>
      <xdr:row>98</xdr:row>
      <xdr:rowOff>53670</xdr:rowOff>
    </xdr:to>
    <xdr:sp macro="" textlink="">
      <xdr:nvSpPr>
        <xdr:cNvPr id="481" name="円/楕円 480"/>
        <xdr:cNvSpPr/>
      </xdr:nvSpPr>
      <xdr:spPr>
        <a:xfrm>
          <a:off x="10426700" y="1675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15</xdr:col>
      <xdr:colOff>231775</xdr:colOff>
      <xdr:row>96</xdr:row>
      <xdr:rowOff>109157</xdr:rowOff>
    </xdr:from>
    <xdr:ext cx="534377" cy="259045"/>
    <xdr:sp macro="" textlink="">
      <xdr:nvSpPr>
        <xdr:cNvPr id="482" name="土木費該当値テキスト"/>
        <xdr:cNvSpPr txBox="1"/>
      </xdr:nvSpPr>
      <xdr:spPr>
        <a:xfrm>
          <a:off x="10528300" y="1656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16,774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143308</xdr:rowOff>
    </xdr:from>
    <xdr:to>
      <xdr:col>14</xdr:col>
      <xdr:colOff>79375</xdr:colOff>
      <xdr:row>98</xdr:row>
      <xdr:rowOff>73458</xdr:rowOff>
    </xdr:to>
    <xdr:sp macro="" textlink="">
      <xdr:nvSpPr>
        <xdr:cNvPr id="483" name="円/楕円 482"/>
        <xdr:cNvSpPr/>
      </xdr:nvSpPr>
      <xdr:spPr>
        <a:xfrm>
          <a:off x="9588500" y="1677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13</xdr:col>
      <xdr:colOff>447186</xdr:colOff>
      <xdr:row>97</xdr:row>
      <xdr:rowOff>135295</xdr:rowOff>
    </xdr:from>
    <xdr:ext cx="534377" cy="259045"/>
    <xdr:sp macro="" textlink="">
      <xdr:nvSpPr>
        <xdr:cNvPr id="484" name="テキスト ボックス 483"/>
        <xdr:cNvSpPr txBox="1"/>
      </xdr:nvSpPr>
      <xdr:spPr>
        <a:xfrm>
          <a:off x="9372111" y="1676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15,216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128130</xdr:rowOff>
    </xdr:from>
    <xdr:to>
      <xdr:col>12</xdr:col>
      <xdr:colOff>561975</xdr:colOff>
      <xdr:row>98</xdr:row>
      <xdr:rowOff>58280</xdr:rowOff>
    </xdr:to>
    <xdr:sp macro="" textlink="">
      <xdr:nvSpPr>
        <xdr:cNvPr id="485" name="円/楕円 484"/>
        <xdr:cNvSpPr/>
      </xdr:nvSpPr>
      <xdr:spPr>
        <a:xfrm>
          <a:off x="8699500" y="167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243986</xdr:colOff>
      <xdr:row>97</xdr:row>
      <xdr:rowOff>120117</xdr:rowOff>
    </xdr:from>
    <xdr:ext cx="534377" cy="259045"/>
    <xdr:sp macro="" textlink="">
      <xdr:nvSpPr>
        <xdr:cNvPr id="486" name="テキスト ボックス 485"/>
        <xdr:cNvSpPr txBox="1"/>
      </xdr:nvSpPr>
      <xdr:spPr>
        <a:xfrm>
          <a:off x="8483111" y="167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104039</xdr:rowOff>
    </xdr:from>
    <xdr:to>
      <xdr:col>11</xdr:col>
      <xdr:colOff>358775</xdr:colOff>
      <xdr:row>98</xdr:row>
      <xdr:rowOff>34189</xdr:rowOff>
    </xdr:to>
    <xdr:sp macro="" textlink="">
      <xdr:nvSpPr>
        <xdr:cNvPr id="487" name="円/楕円 486"/>
        <xdr:cNvSpPr/>
      </xdr:nvSpPr>
      <xdr:spPr>
        <a:xfrm>
          <a:off x="7810500" y="167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11</xdr:col>
      <xdr:colOff>40786</xdr:colOff>
      <xdr:row>97</xdr:row>
      <xdr:rowOff>96026</xdr:rowOff>
    </xdr:from>
    <xdr:ext cx="534377" cy="259045"/>
    <xdr:sp macro="" textlink="">
      <xdr:nvSpPr>
        <xdr:cNvPr id="488" name="テキスト ボックス 487"/>
        <xdr:cNvSpPr txBox="1"/>
      </xdr:nvSpPr>
      <xdr:spPr>
        <a:xfrm>
          <a:off x="7594111" y="1672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18,308</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111658</xdr:rowOff>
    </xdr:from>
    <xdr:to>
      <xdr:col>10</xdr:col>
      <xdr:colOff>155575</xdr:colOff>
      <xdr:row>98</xdr:row>
      <xdr:rowOff>41808</xdr:rowOff>
    </xdr:to>
    <xdr:sp macro="" textlink="">
      <xdr:nvSpPr>
        <xdr:cNvPr id="489" name="円/楕円 488"/>
        <xdr:cNvSpPr/>
      </xdr:nvSpPr>
      <xdr:spPr>
        <a:xfrm>
          <a:off x="6921500" y="1674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9</xdr:col>
      <xdr:colOff>523386</xdr:colOff>
      <xdr:row>97</xdr:row>
      <xdr:rowOff>100219</xdr:rowOff>
    </xdr:from>
    <xdr:ext cx="534377" cy="259045"/>
    <xdr:sp macro="" textlink="">
      <xdr:nvSpPr>
        <xdr:cNvPr id="490" name="テキスト ボックス 489"/>
        <xdr:cNvSpPr txBox="1"/>
      </xdr:nvSpPr>
      <xdr:spPr>
        <a:xfrm>
          <a:off x="6705111" y="1673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17,708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18,151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11037</xdr:rowOff>
    </xdr:from>
    <xdr:ext cx="248786" cy="259045"/>
    <xdr:sp macro="" textlink="">
      <xdr:nvSpPr>
        <xdr:cNvPr id="501" name="テキスト ボックス 500"/>
        <xdr:cNvSpPr txBox="1"/>
      </xdr:nvSpPr>
      <xdr:spPr>
        <a:xfrm>
          <a:off x="12197214" y="6869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23939</xdr:rowOff>
    </xdr:from>
    <xdr:ext cx="531299" cy="259045"/>
    <xdr:sp macro="" textlink="">
      <xdr:nvSpPr>
        <xdr:cNvPr id="503" name="テキスト ボックス 502"/>
        <xdr:cNvSpPr txBox="1"/>
      </xdr:nvSpPr>
      <xdr:spPr>
        <a:xfrm>
          <a:off x="11914701" y="653903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43694</xdr:rowOff>
    </xdr:from>
    <xdr:ext cx="531299" cy="259045"/>
    <xdr:sp macro="" textlink="">
      <xdr:nvSpPr>
        <xdr:cNvPr id="505" name="テキスト ボックス 504"/>
        <xdr:cNvSpPr txBox="1"/>
      </xdr:nvSpPr>
      <xdr:spPr>
        <a:xfrm>
          <a:off x="11914701" y="62158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53171</xdr:rowOff>
    </xdr:from>
    <xdr:ext cx="531299" cy="259045"/>
    <xdr:sp macro="" textlink="">
      <xdr:nvSpPr>
        <xdr:cNvPr id="507" name="テキスト ボックス 506"/>
        <xdr:cNvSpPr txBox="1"/>
      </xdr:nvSpPr>
      <xdr:spPr>
        <a:xfrm>
          <a:off x="11914701" y="58824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76351</xdr:rowOff>
    </xdr:from>
    <xdr:ext cx="531299" cy="259045"/>
    <xdr:sp macro="" textlink="">
      <xdr:nvSpPr>
        <xdr:cNvPr id="509" name="テキスト ボックス 508"/>
        <xdr:cNvSpPr txBox="1"/>
      </xdr:nvSpPr>
      <xdr:spPr>
        <a:xfrm>
          <a:off x="11914701" y="55627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85828</xdr:rowOff>
    </xdr:from>
    <xdr:ext cx="531299" cy="259045"/>
    <xdr:sp macro="" textlink="">
      <xdr:nvSpPr>
        <xdr:cNvPr id="511" name="テキスト ボックス 510"/>
        <xdr:cNvSpPr txBox="1"/>
      </xdr:nvSpPr>
      <xdr:spPr>
        <a:xfrm>
          <a:off x="11914701" y="522932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28</xdr:row>
      <xdr:rowOff>105583</xdr:rowOff>
    </xdr:from>
    <xdr:ext cx="531299" cy="259045"/>
    <xdr:sp macro="" textlink="">
      <xdr:nvSpPr>
        <xdr:cNvPr id="513" name="テキスト ボックス 512"/>
        <xdr:cNvSpPr txBox="1"/>
      </xdr:nvSpPr>
      <xdr:spPr>
        <a:xfrm>
          <a:off x="11914701" y="490618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26</xdr:row>
      <xdr:rowOff>125337</xdr:rowOff>
    </xdr:from>
    <xdr:ext cx="531299" cy="259045"/>
    <xdr:sp macro="" textlink="">
      <xdr:nvSpPr>
        <xdr:cNvPr id="515" name="テキスト ボックス 514"/>
        <xdr:cNvSpPr txBox="1"/>
      </xdr:nvSpPr>
      <xdr:spPr>
        <a:xfrm>
          <a:off x="11914701" y="458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31</xdr:row>
      <xdr:rowOff>11292</xdr:rowOff>
    </xdr:from>
    <xdr:to>
      <xdr:col>23</xdr:col>
      <xdr:colOff>516889</xdr:colOff>
      <xdr:row>39</xdr:row>
      <xdr:rowOff>130229</xdr:rowOff>
    </xdr:to>
    <xdr:cxnSp macro="">
      <xdr:nvCxnSpPr>
        <xdr:cNvPr id="517" name="直線コネクタ 516"/>
        <xdr:cNvCxnSpPr/>
      </xdr:nvCxnSpPr>
      <xdr:spPr>
        <a:xfrm flipV="1">
          <a:off x="16317595" y="5326242"/>
          <a:ext cx="1269" cy="149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33316</xdr:rowOff>
    </xdr:from>
    <xdr:ext cx="469744" cy="259045"/>
    <xdr:sp macro="" textlink="">
      <xdr:nvSpPr>
        <xdr:cNvPr id="518" name="消防費最小値テキスト"/>
        <xdr:cNvSpPr txBox="1"/>
      </xdr:nvSpPr>
      <xdr:spPr>
        <a:xfrm>
          <a:off x="16370300" y="671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9,040</a:t>
          </a:r>
          <a:endParaRPr kumimoji="1" lang="ja-JP" altLang="en-US" sz="1000" b="1">
            <a:latin typeface="ＭＳ Ｐゴシック"/>
          </a:endParaRPr>
        </a:p>
      </xdr:txBody>
    </xdr:sp>
    <xdr:clientData/>
  </xdr:oneCellAnchor>
  <xdr:twoCellAnchor>
    <xdr:from>
      <xdr:col>23</xdr:col>
      <xdr:colOff>428625</xdr:colOff>
      <xdr:row>39</xdr:row>
      <xdr:rowOff>130229</xdr:rowOff>
    </xdr:from>
    <xdr:to>
      <xdr:col>23</xdr:col>
      <xdr:colOff>606425</xdr:colOff>
      <xdr:row>39</xdr:row>
      <xdr:rowOff>130229</xdr:rowOff>
    </xdr:to>
    <xdr:cxnSp macro="">
      <xdr:nvCxnSpPr>
        <xdr:cNvPr id="519" name="直線コネクタ 518"/>
        <xdr:cNvCxnSpPr/>
      </xdr:nvCxnSpPr>
      <xdr:spPr>
        <a:xfrm>
          <a:off x="16230600" y="6816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28679</xdr:rowOff>
    </xdr:from>
    <xdr:ext cx="534377" cy="259045"/>
    <xdr:sp macro="" textlink="">
      <xdr:nvSpPr>
        <xdr:cNvPr id="520" name="消防費最大値テキスト"/>
        <xdr:cNvSpPr txBox="1"/>
      </xdr:nvSpPr>
      <xdr:spPr>
        <a:xfrm>
          <a:off x="16370300" y="500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54,682</a:t>
          </a:r>
          <a:endParaRPr kumimoji="1" lang="ja-JP" altLang="en-US" sz="1000" b="1">
            <a:latin typeface="ＭＳ Ｐゴシック"/>
          </a:endParaRPr>
        </a:p>
      </xdr:txBody>
    </xdr:sp>
    <xdr:clientData/>
  </xdr:oneCellAnchor>
  <xdr:twoCellAnchor>
    <xdr:from>
      <xdr:col>23</xdr:col>
      <xdr:colOff>428625</xdr:colOff>
      <xdr:row>31</xdr:row>
      <xdr:rowOff>11292</xdr:rowOff>
    </xdr:from>
    <xdr:to>
      <xdr:col>23</xdr:col>
      <xdr:colOff>606425</xdr:colOff>
      <xdr:row>31</xdr:row>
      <xdr:rowOff>11292</xdr:rowOff>
    </xdr:to>
    <xdr:cxnSp macro="">
      <xdr:nvCxnSpPr>
        <xdr:cNvPr id="521" name="直線コネクタ 520"/>
        <xdr:cNvCxnSpPr/>
      </xdr:nvCxnSpPr>
      <xdr:spPr>
        <a:xfrm>
          <a:off x="16230600" y="5326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137153</xdr:rowOff>
    </xdr:from>
    <xdr:to>
      <xdr:col>23</xdr:col>
      <xdr:colOff>517525</xdr:colOff>
      <xdr:row>38</xdr:row>
      <xdr:rowOff>155670</xdr:rowOff>
    </xdr:to>
    <xdr:cxnSp macro="">
      <xdr:nvCxnSpPr>
        <xdr:cNvPr id="522" name="直線コネクタ 521"/>
        <xdr:cNvCxnSpPr/>
      </xdr:nvCxnSpPr>
      <xdr:spPr>
        <a:xfrm flipV="1">
          <a:off x="15481300" y="6652253"/>
          <a:ext cx="8382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114462</xdr:rowOff>
    </xdr:from>
    <xdr:ext cx="534377" cy="259045"/>
    <xdr:sp macro="" textlink="">
      <xdr:nvSpPr>
        <xdr:cNvPr id="523" name="消防費平均値テキスト"/>
        <xdr:cNvSpPr txBox="1"/>
      </xdr:nvSpPr>
      <xdr:spPr>
        <a:xfrm>
          <a:off x="16370300" y="628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20875</xdr:rowOff>
    </xdr:from>
    <xdr:to>
      <xdr:col>23</xdr:col>
      <xdr:colOff>568325</xdr:colOff>
      <xdr:row>38</xdr:row>
      <xdr:rowOff>122475</xdr:rowOff>
    </xdr:to>
    <xdr:sp macro="" textlink="">
      <xdr:nvSpPr>
        <xdr:cNvPr id="524" name="フローチャート : 判断 523"/>
        <xdr:cNvSpPr/>
      </xdr:nvSpPr>
      <xdr:spPr>
        <a:xfrm>
          <a:off x="16268700" y="6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38</xdr:row>
      <xdr:rowOff>155670</xdr:rowOff>
    </xdr:from>
    <xdr:to>
      <xdr:col>22</xdr:col>
      <xdr:colOff>365125</xdr:colOff>
      <xdr:row>39</xdr:row>
      <xdr:rowOff>20240</xdr:rowOff>
    </xdr:to>
    <xdr:cxnSp macro="">
      <xdr:nvCxnSpPr>
        <xdr:cNvPr id="525" name="直線コネクタ 524"/>
        <xdr:cNvCxnSpPr/>
      </xdr:nvCxnSpPr>
      <xdr:spPr>
        <a:xfrm flipV="1">
          <a:off x="14592300" y="6670770"/>
          <a:ext cx="889000" cy="3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145789</xdr:rowOff>
    </xdr:from>
    <xdr:to>
      <xdr:col>22</xdr:col>
      <xdr:colOff>415925</xdr:colOff>
      <xdr:row>38</xdr:row>
      <xdr:rowOff>75939</xdr:rowOff>
    </xdr:to>
    <xdr:sp macro="" textlink="">
      <xdr:nvSpPr>
        <xdr:cNvPr id="526" name="フローチャート : 判断 525"/>
        <xdr:cNvSpPr/>
      </xdr:nvSpPr>
      <xdr:spPr>
        <a:xfrm>
          <a:off x="15430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35</xdr:row>
      <xdr:rowOff>163176</xdr:rowOff>
    </xdr:from>
    <xdr:ext cx="534377" cy="259045"/>
    <xdr:sp macro="" textlink="">
      <xdr:nvSpPr>
        <xdr:cNvPr id="527" name="テキスト ボックス 526"/>
        <xdr:cNvSpPr txBox="1"/>
      </xdr:nvSpPr>
      <xdr:spPr>
        <a:xfrm>
          <a:off x="15214111" y="616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16223</xdr:rowOff>
    </xdr:from>
    <xdr:to>
      <xdr:col>21</xdr:col>
      <xdr:colOff>161925</xdr:colOff>
      <xdr:row>39</xdr:row>
      <xdr:rowOff>20240</xdr:rowOff>
    </xdr:to>
    <xdr:cxnSp macro="">
      <xdr:nvCxnSpPr>
        <xdr:cNvPr id="528" name="直線コネクタ 527"/>
        <xdr:cNvCxnSpPr/>
      </xdr:nvCxnSpPr>
      <xdr:spPr>
        <a:xfrm>
          <a:off x="13703300" y="6702773"/>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15683</xdr:rowOff>
    </xdr:from>
    <xdr:to>
      <xdr:col>21</xdr:col>
      <xdr:colOff>212725</xdr:colOff>
      <xdr:row>38</xdr:row>
      <xdr:rowOff>117283</xdr:rowOff>
    </xdr:to>
    <xdr:sp macro="" textlink="">
      <xdr:nvSpPr>
        <xdr:cNvPr id="529" name="フローチャート : 判断 528"/>
        <xdr:cNvSpPr/>
      </xdr:nvSpPr>
      <xdr:spPr>
        <a:xfrm>
          <a:off x="14541500" y="653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36</xdr:row>
      <xdr:rowOff>33070</xdr:rowOff>
    </xdr:from>
    <xdr:ext cx="534377" cy="259045"/>
    <xdr:sp macro="" textlink="">
      <xdr:nvSpPr>
        <xdr:cNvPr id="530" name="テキスト ボックス 529"/>
        <xdr:cNvSpPr txBox="1"/>
      </xdr:nvSpPr>
      <xdr:spPr>
        <a:xfrm>
          <a:off x="14325111" y="620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16223</xdr:rowOff>
    </xdr:from>
    <xdr:to>
      <xdr:col>19</xdr:col>
      <xdr:colOff>644525</xdr:colOff>
      <xdr:row>39</xdr:row>
      <xdr:rowOff>26543</xdr:rowOff>
    </xdr:to>
    <xdr:cxnSp macro="">
      <xdr:nvCxnSpPr>
        <xdr:cNvPr id="531" name="直線コネクタ 530"/>
        <xdr:cNvCxnSpPr/>
      </xdr:nvCxnSpPr>
      <xdr:spPr>
        <a:xfrm flipV="1">
          <a:off x="12814300" y="6702773"/>
          <a:ext cx="889000" cy="1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21071</xdr:rowOff>
    </xdr:from>
    <xdr:to>
      <xdr:col>20</xdr:col>
      <xdr:colOff>9525</xdr:colOff>
      <xdr:row>38</xdr:row>
      <xdr:rowOff>122671</xdr:rowOff>
    </xdr:to>
    <xdr:sp macro="" textlink="">
      <xdr:nvSpPr>
        <xdr:cNvPr id="532" name="フローチャート : 判断 531"/>
        <xdr:cNvSpPr/>
      </xdr:nvSpPr>
      <xdr:spPr>
        <a:xfrm>
          <a:off x="13652500" y="653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36</xdr:row>
      <xdr:rowOff>38458</xdr:rowOff>
    </xdr:from>
    <xdr:ext cx="534377" cy="259045"/>
    <xdr:sp macro="" textlink="">
      <xdr:nvSpPr>
        <xdr:cNvPr id="533" name="テキスト ボックス 532"/>
        <xdr:cNvSpPr txBox="1"/>
      </xdr:nvSpPr>
      <xdr:spPr>
        <a:xfrm>
          <a:off x="13436111" y="62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47981</xdr:rowOff>
    </xdr:from>
    <xdr:to>
      <xdr:col>18</xdr:col>
      <xdr:colOff>492125</xdr:colOff>
      <xdr:row>38</xdr:row>
      <xdr:rowOff>149581</xdr:rowOff>
    </xdr:to>
    <xdr:sp macro="" textlink="">
      <xdr:nvSpPr>
        <xdr:cNvPr id="534" name="フローチャート : 判断 533"/>
        <xdr:cNvSpPr/>
      </xdr:nvSpPr>
      <xdr:spPr>
        <a:xfrm>
          <a:off x="12763500" y="65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36</xdr:row>
      <xdr:rowOff>61942</xdr:rowOff>
    </xdr:from>
    <xdr:ext cx="534377" cy="259045"/>
    <xdr:sp macro="" textlink="">
      <xdr:nvSpPr>
        <xdr:cNvPr id="535" name="テキスト ボックス 534"/>
        <xdr:cNvSpPr txBox="1"/>
      </xdr:nvSpPr>
      <xdr:spPr>
        <a:xfrm>
          <a:off x="12547111" y="623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86353</xdr:rowOff>
    </xdr:from>
    <xdr:to>
      <xdr:col>23</xdr:col>
      <xdr:colOff>568325</xdr:colOff>
      <xdr:row>39</xdr:row>
      <xdr:rowOff>16503</xdr:rowOff>
    </xdr:to>
    <xdr:sp macro="" textlink="">
      <xdr:nvSpPr>
        <xdr:cNvPr id="541" name="円/楕円 540"/>
        <xdr:cNvSpPr/>
      </xdr:nvSpPr>
      <xdr:spPr>
        <a:xfrm>
          <a:off x="16268700" y="660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37</xdr:row>
      <xdr:rowOff>135490</xdr:rowOff>
    </xdr:from>
    <xdr:ext cx="534377" cy="259045"/>
    <xdr:sp macro="" textlink="">
      <xdr:nvSpPr>
        <xdr:cNvPr id="542" name="消防費該当値テキスト"/>
        <xdr:cNvSpPr txBox="1"/>
      </xdr:nvSpPr>
      <xdr:spPr>
        <a:xfrm>
          <a:off x="16370300" y="64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14,078</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104870</xdr:rowOff>
    </xdr:from>
    <xdr:to>
      <xdr:col>22</xdr:col>
      <xdr:colOff>415925</xdr:colOff>
      <xdr:row>39</xdr:row>
      <xdr:rowOff>35020</xdr:rowOff>
    </xdr:to>
    <xdr:sp macro="" textlink="">
      <xdr:nvSpPr>
        <xdr:cNvPr id="543" name="円/楕円 542"/>
        <xdr:cNvSpPr/>
      </xdr:nvSpPr>
      <xdr:spPr>
        <a:xfrm>
          <a:off x="15430500" y="66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38</xdr:row>
      <xdr:rowOff>96857</xdr:rowOff>
    </xdr:from>
    <xdr:ext cx="534377" cy="259045"/>
    <xdr:sp macro="" textlink="">
      <xdr:nvSpPr>
        <xdr:cNvPr id="544" name="テキスト ボックス 543"/>
        <xdr:cNvSpPr txBox="1"/>
      </xdr:nvSpPr>
      <xdr:spPr>
        <a:xfrm>
          <a:off x="15214111" y="66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13,511</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140890</xdr:rowOff>
    </xdr:from>
    <xdr:to>
      <xdr:col>21</xdr:col>
      <xdr:colOff>212725</xdr:colOff>
      <xdr:row>39</xdr:row>
      <xdr:rowOff>71040</xdr:rowOff>
    </xdr:to>
    <xdr:sp macro="" textlink="">
      <xdr:nvSpPr>
        <xdr:cNvPr id="545" name="円/楕円 544"/>
        <xdr:cNvSpPr/>
      </xdr:nvSpPr>
      <xdr:spPr>
        <a:xfrm>
          <a:off x="14541500" y="665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38</xdr:row>
      <xdr:rowOff>129451</xdr:rowOff>
    </xdr:from>
    <xdr:ext cx="534377" cy="259045"/>
    <xdr:sp macro="" textlink="">
      <xdr:nvSpPr>
        <xdr:cNvPr id="546" name="テキスト ボックス 545"/>
        <xdr:cNvSpPr txBox="1"/>
      </xdr:nvSpPr>
      <xdr:spPr>
        <a:xfrm>
          <a:off x="14325111" y="664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136873</xdr:rowOff>
    </xdr:from>
    <xdr:to>
      <xdr:col>20</xdr:col>
      <xdr:colOff>9525</xdr:colOff>
      <xdr:row>39</xdr:row>
      <xdr:rowOff>67023</xdr:rowOff>
    </xdr:to>
    <xdr:sp macro="" textlink="">
      <xdr:nvSpPr>
        <xdr:cNvPr id="547" name="円/楕円 546"/>
        <xdr:cNvSpPr/>
      </xdr:nvSpPr>
      <xdr:spPr>
        <a:xfrm>
          <a:off x="13652500" y="66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38</xdr:row>
      <xdr:rowOff>128860</xdr:rowOff>
    </xdr:from>
    <xdr:ext cx="534377" cy="259045"/>
    <xdr:sp macro="" textlink="">
      <xdr:nvSpPr>
        <xdr:cNvPr id="548" name="テキスト ボックス 547"/>
        <xdr:cNvSpPr txBox="1"/>
      </xdr:nvSpPr>
      <xdr:spPr>
        <a:xfrm>
          <a:off x="13436111" y="664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12,531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147193</xdr:rowOff>
    </xdr:from>
    <xdr:to>
      <xdr:col>18</xdr:col>
      <xdr:colOff>492125</xdr:colOff>
      <xdr:row>39</xdr:row>
      <xdr:rowOff>77343</xdr:rowOff>
    </xdr:to>
    <xdr:sp macro="" textlink="">
      <xdr:nvSpPr>
        <xdr:cNvPr id="549" name="円/楕円 548"/>
        <xdr:cNvSpPr/>
      </xdr:nvSpPr>
      <xdr:spPr>
        <a:xfrm>
          <a:off x="12763500" y="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38</xdr:row>
      <xdr:rowOff>139180</xdr:rowOff>
    </xdr:from>
    <xdr:ext cx="534377" cy="259045"/>
    <xdr:sp macro="" textlink="">
      <xdr:nvSpPr>
        <xdr:cNvPr id="550" name="テキスト ボックス 549"/>
        <xdr:cNvSpPr txBox="1"/>
      </xdr:nvSpPr>
      <xdr:spPr>
        <a:xfrm>
          <a:off x="12547111" y="66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51,312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11037</xdr:rowOff>
    </xdr:from>
    <xdr:ext cx="248786" cy="259045"/>
    <xdr:sp macro="" textlink="">
      <xdr:nvSpPr>
        <xdr:cNvPr id="561" name="テキスト ボックス 560"/>
        <xdr:cNvSpPr txBox="1"/>
      </xdr:nvSpPr>
      <xdr:spPr>
        <a:xfrm>
          <a:off x="12197214" y="10298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144387</xdr:rowOff>
    </xdr:from>
    <xdr:ext cx="531299" cy="259045"/>
    <xdr:sp macro="" textlink="">
      <xdr:nvSpPr>
        <xdr:cNvPr id="563" name="テキスト ボックス 562"/>
        <xdr:cNvSpPr txBox="1"/>
      </xdr:nvSpPr>
      <xdr:spPr>
        <a:xfrm>
          <a:off x="11914701" y="991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106287</xdr:rowOff>
    </xdr:from>
    <xdr:ext cx="531299" cy="259045"/>
    <xdr:sp macro="" textlink="">
      <xdr:nvSpPr>
        <xdr:cNvPr id="565" name="テキスト ボックス 564"/>
        <xdr:cNvSpPr txBox="1"/>
      </xdr:nvSpPr>
      <xdr:spPr>
        <a:xfrm>
          <a:off x="11914701" y="9536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68187</xdr:rowOff>
    </xdr:from>
    <xdr:ext cx="531299" cy="259045"/>
    <xdr:sp macro="" textlink="">
      <xdr:nvSpPr>
        <xdr:cNvPr id="567" name="テキスト ボックス 566"/>
        <xdr:cNvSpPr txBox="1"/>
      </xdr:nvSpPr>
      <xdr:spPr>
        <a:xfrm>
          <a:off x="11914701" y="9155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30087</xdr:rowOff>
    </xdr:from>
    <xdr:ext cx="595419" cy="259045"/>
    <xdr:sp macro="" textlink="">
      <xdr:nvSpPr>
        <xdr:cNvPr id="569" name="テキスト ボックス 568"/>
        <xdr:cNvSpPr txBox="1"/>
      </xdr:nvSpPr>
      <xdr:spPr>
        <a:xfrm>
          <a:off x="11850581" y="8774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163437</xdr:rowOff>
    </xdr:from>
    <xdr:ext cx="595419" cy="259045"/>
    <xdr:sp macro="" textlink="">
      <xdr:nvSpPr>
        <xdr:cNvPr id="571" name="テキスト ボックス 570"/>
        <xdr:cNvSpPr txBox="1"/>
      </xdr:nvSpPr>
      <xdr:spPr>
        <a:xfrm>
          <a:off x="11850581" y="8393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46</xdr:row>
      <xdr:rowOff>125337</xdr:rowOff>
    </xdr:from>
    <xdr:ext cx="595419" cy="259045"/>
    <xdr:sp macro="" textlink="">
      <xdr:nvSpPr>
        <xdr:cNvPr id="573" name="テキスト ボックス 572"/>
        <xdr:cNvSpPr txBox="1"/>
      </xdr:nvSpPr>
      <xdr:spPr>
        <a:xfrm>
          <a:off x="11850581" y="8012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49</xdr:row>
      <xdr:rowOff>152997</xdr:rowOff>
    </xdr:from>
    <xdr:to>
      <xdr:col>23</xdr:col>
      <xdr:colOff>516889</xdr:colOff>
      <xdr:row>59</xdr:row>
      <xdr:rowOff>112649</xdr:rowOff>
    </xdr:to>
    <xdr:cxnSp macro="">
      <xdr:nvCxnSpPr>
        <xdr:cNvPr id="575" name="直線コネクタ 574"/>
        <xdr:cNvCxnSpPr/>
      </xdr:nvCxnSpPr>
      <xdr:spPr>
        <a:xfrm flipV="1">
          <a:off x="16317595" y="8554047"/>
          <a:ext cx="1269" cy="167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15736</xdr:rowOff>
    </xdr:from>
    <xdr:ext cx="534377" cy="259045"/>
    <xdr:sp macro="" textlink="">
      <xdr:nvSpPr>
        <xdr:cNvPr id="576" name="教育費最小値テキスト"/>
        <xdr:cNvSpPr txBox="1"/>
      </xdr:nvSpPr>
      <xdr:spPr>
        <a:xfrm>
          <a:off x="16370300" y="1013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24,630</a:t>
          </a:r>
          <a:endParaRPr kumimoji="1" lang="ja-JP" altLang="en-US" sz="1000" b="1">
            <a:latin typeface="ＭＳ Ｐゴシック"/>
          </a:endParaRPr>
        </a:p>
      </xdr:txBody>
    </xdr:sp>
    <xdr:clientData/>
  </xdr:oneCellAnchor>
  <xdr:twoCellAnchor>
    <xdr:from>
      <xdr:col>23</xdr:col>
      <xdr:colOff>428625</xdr:colOff>
      <xdr:row>59</xdr:row>
      <xdr:rowOff>112649</xdr:rowOff>
    </xdr:from>
    <xdr:to>
      <xdr:col>23</xdr:col>
      <xdr:colOff>606425</xdr:colOff>
      <xdr:row>59</xdr:row>
      <xdr:rowOff>112649</xdr:rowOff>
    </xdr:to>
    <xdr:cxnSp macro="">
      <xdr:nvCxnSpPr>
        <xdr:cNvPr id="577" name="直線コネクタ 576"/>
        <xdr:cNvCxnSpPr/>
      </xdr:nvCxnSpPr>
      <xdr:spPr>
        <a:xfrm>
          <a:off x="16230600" y="1022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47</xdr:row>
      <xdr:rowOff>166958</xdr:rowOff>
    </xdr:from>
    <xdr:ext cx="599010" cy="259045"/>
    <xdr:sp macro="" textlink="">
      <xdr:nvSpPr>
        <xdr:cNvPr id="578" name="教育費最大値テキスト"/>
        <xdr:cNvSpPr txBox="1"/>
      </xdr:nvSpPr>
      <xdr:spPr>
        <a:xfrm>
          <a:off x="16370300" y="822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156,453</a:t>
          </a:r>
          <a:endParaRPr kumimoji="1" lang="ja-JP" altLang="en-US" sz="1000" b="1">
            <a:latin typeface="ＭＳ Ｐゴシック"/>
          </a:endParaRPr>
        </a:p>
      </xdr:txBody>
    </xdr:sp>
    <xdr:clientData/>
  </xdr:oneCellAnchor>
  <xdr:twoCellAnchor>
    <xdr:from>
      <xdr:col>23</xdr:col>
      <xdr:colOff>428625</xdr:colOff>
      <xdr:row>49</xdr:row>
      <xdr:rowOff>152997</xdr:rowOff>
    </xdr:from>
    <xdr:to>
      <xdr:col>23</xdr:col>
      <xdr:colOff>606425</xdr:colOff>
      <xdr:row>49</xdr:row>
      <xdr:rowOff>152997</xdr:rowOff>
    </xdr:to>
    <xdr:cxnSp macro="">
      <xdr:nvCxnSpPr>
        <xdr:cNvPr id="579" name="直線コネクタ 578"/>
        <xdr:cNvCxnSpPr/>
      </xdr:nvCxnSpPr>
      <xdr:spPr>
        <a:xfrm>
          <a:off x="16230600" y="855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160007</xdr:rowOff>
    </xdr:from>
    <xdr:to>
      <xdr:col>23</xdr:col>
      <xdr:colOff>517525</xdr:colOff>
      <xdr:row>58</xdr:row>
      <xdr:rowOff>27077</xdr:rowOff>
    </xdr:to>
    <xdr:cxnSp macro="">
      <xdr:nvCxnSpPr>
        <xdr:cNvPr id="580" name="直線コネクタ 579"/>
        <xdr:cNvCxnSpPr/>
      </xdr:nvCxnSpPr>
      <xdr:spPr>
        <a:xfrm flipV="1">
          <a:off x="15481300" y="9932657"/>
          <a:ext cx="8382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10707</xdr:rowOff>
    </xdr:from>
    <xdr:ext cx="534377" cy="259045"/>
    <xdr:sp macro="" textlink="">
      <xdr:nvSpPr>
        <xdr:cNvPr id="581" name="教育費平均値テキスト"/>
        <xdr:cNvSpPr txBox="1"/>
      </xdr:nvSpPr>
      <xdr:spPr>
        <a:xfrm>
          <a:off x="16370300" y="97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133020</xdr:rowOff>
    </xdr:from>
    <xdr:to>
      <xdr:col>23</xdr:col>
      <xdr:colOff>568325</xdr:colOff>
      <xdr:row>58</xdr:row>
      <xdr:rowOff>63170</xdr:rowOff>
    </xdr:to>
    <xdr:sp macro="" textlink="">
      <xdr:nvSpPr>
        <xdr:cNvPr id="582" name="フローチャート : 判断 581"/>
        <xdr:cNvSpPr/>
      </xdr:nvSpPr>
      <xdr:spPr>
        <a:xfrm>
          <a:off x="16268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56</xdr:row>
      <xdr:rowOff>43815</xdr:rowOff>
    </xdr:from>
    <xdr:to>
      <xdr:col>22</xdr:col>
      <xdr:colOff>365125</xdr:colOff>
      <xdr:row>58</xdr:row>
      <xdr:rowOff>27077</xdr:rowOff>
    </xdr:to>
    <xdr:cxnSp macro="">
      <xdr:nvCxnSpPr>
        <xdr:cNvPr id="583" name="直線コネクタ 582"/>
        <xdr:cNvCxnSpPr/>
      </xdr:nvCxnSpPr>
      <xdr:spPr>
        <a:xfrm>
          <a:off x="14592300" y="9645015"/>
          <a:ext cx="889000" cy="32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4" name="フローチャート : 判断 583"/>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55</xdr:row>
      <xdr:rowOff>138789</xdr:rowOff>
    </xdr:from>
    <xdr:ext cx="534377" cy="259045"/>
    <xdr:sp macro="" textlink="">
      <xdr:nvSpPr>
        <xdr:cNvPr id="585" name="テキスト ボックス 584"/>
        <xdr:cNvSpPr txBox="1"/>
      </xdr:nvSpPr>
      <xdr:spPr>
        <a:xfrm>
          <a:off x="15214111" y="95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43815</xdr:rowOff>
    </xdr:from>
    <xdr:to>
      <xdr:col>21</xdr:col>
      <xdr:colOff>161925</xdr:colOff>
      <xdr:row>56</xdr:row>
      <xdr:rowOff>167627</xdr:rowOff>
    </xdr:to>
    <xdr:cxnSp macro="">
      <xdr:nvCxnSpPr>
        <xdr:cNvPr id="586" name="直線コネクタ 585"/>
        <xdr:cNvCxnSpPr/>
      </xdr:nvCxnSpPr>
      <xdr:spPr>
        <a:xfrm flipV="1">
          <a:off x="13703300" y="9645015"/>
          <a:ext cx="889000" cy="1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7" name="フローチャート : 判断 586"/>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57</xdr:row>
      <xdr:rowOff>147654</xdr:rowOff>
    </xdr:from>
    <xdr:ext cx="534377" cy="259045"/>
    <xdr:sp macro="" textlink="">
      <xdr:nvSpPr>
        <xdr:cNvPr id="588" name="テキスト ボックス 587"/>
        <xdr:cNvSpPr txBox="1"/>
      </xdr:nvSpPr>
      <xdr:spPr>
        <a:xfrm>
          <a:off x="14325111" y="992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36729</xdr:rowOff>
    </xdr:from>
    <xdr:to>
      <xdr:col>19</xdr:col>
      <xdr:colOff>644525</xdr:colOff>
      <xdr:row>56</xdr:row>
      <xdr:rowOff>167627</xdr:rowOff>
    </xdr:to>
    <xdr:cxnSp macro="">
      <xdr:nvCxnSpPr>
        <xdr:cNvPr id="589" name="直線コネクタ 588"/>
        <xdr:cNvCxnSpPr/>
      </xdr:nvCxnSpPr>
      <xdr:spPr>
        <a:xfrm>
          <a:off x="12814300" y="9466479"/>
          <a:ext cx="889000" cy="30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162204</xdr:rowOff>
    </xdr:from>
    <xdr:to>
      <xdr:col>20</xdr:col>
      <xdr:colOff>9525</xdr:colOff>
      <xdr:row>58</xdr:row>
      <xdr:rowOff>92354</xdr:rowOff>
    </xdr:to>
    <xdr:sp macro="" textlink="">
      <xdr:nvSpPr>
        <xdr:cNvPr id="590" name="フローチャート : 判断 589"/>
        <xdr:cNvSpPr/>
      </xdr:nvSpPr>
      <xdr:spPr>
        <a:xfrm>
          <a:off x="13652500" y="993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57</xdr:row>
      <xdr:rowOff>154191</xdr:rowOff>
    </xdr:from>
    <xdr:ext cx="534377" cy="259045"/>
    <xdr:sp macro="" textlink="">
      <xdr:nvSpPr>
        <xdr:cNvPr id="591" name="テキスト ボックス 590"/>
        <xdr:cNvSpPr txBox="1"/>
      </xdr:nvSpPr>
      <xdr:spPr>
        <a:xfrm>
          <a:off x="13436111" y="99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2" name="フローチャート : 判断 591"/>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57</xdr:row>
      <xdr:rowOff>168733</xdr:rowOff>
    </xdr:from>
    <xdr:ext cx="534377" cy="259045"/>
    <xdr:sp macro="" textlink="">
      <xdr:nvSpPr>
        <xdr:cNvPr id="593" name="テキスト ボックス 592"/>
        <xdr:cNvSpPr txBox="1"/>
      </xdr:nvSpPr>
      <xdr:spPr>
        <a:xfrm>
          <a:off x="12547111" y="994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109207</xdr:rowOff>
    </xdr:from>
    <xdr:to>
      <xdr:col>23</xdr:col>
      <xdr:colOff>568325</xdr:colOff>
      <xdr:row>58</xdr:row>
      <xdr:rowOff>39357</xdr:rowOff>
    </xdr:to>
    <xdr:sp macro="" textlink="">
      <xdr:nvSpPr>
        <xdr:cNvPr id="599" name="円/楕円 598"/>
        <xdr:cNvSpPr/>
      </xdr:nvSpPr>
      <xdr:spPr>
        <a:xfrm>
          <a:off x="16268700" y="988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56</xdr:row>
      <xdr:rowOff>24492</xdr:rowOff>
    </xdr:from>
    <xdr:ext cx="534377" cy="259045"/>
    <xdr:sp macro="" textlink="">
      <xdr:nvSpPr>
        <xdr:cNvPr id="600" name="教育費該当値テキスト"/>
        <xdr:cNvSpPr txBox="1"/>
      </xdr:nvSpPr>
      <xdr:spPr>
        <a:xfrm>
          <a:off x="16370300" y="962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47,901</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147727</xdr:rowOff>
    </xdr:from>
    <xdr:to>
      <xdr:col>22</xdr:col>
      <xdr:colOff>415925</xdr:colOff>
      <xdr:row>58</xdr:row>
      <xdr:rowOff>77877</xdr:rowOff>
    </xdr:to>
    <xdr:sp macro="" textlink="">
      <xdr:nvSpPr>
        <xdr:cNvPr id="601" name="円/楕円 600"/>
        <xdr:cNvSpPr/>
      </xdr:nvSpPr>
      <xdr:spPr>
        <a:xfrm>
          <a:off x="15430500" y="992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57</xdr:row>
      <xdr:rowOff>139714</xdr:rowOff>
    </xdr:from>
    <xdr:ext cx="534377" cy="259045"/>
    <xdr:sp macro="" textlink="">
      <xdr:nvSpPr>
        <xdr:cNvPr id="602" name="テキスト ボックス 601"/>
        <xdr:cNvSpPr txBox="1"/>
      </xdr:nvSpPr>
      <xdr:spPr>
        <a:xfrm>
          <a:off x="15214111" y="991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44,868</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164465</xdr:rowOff>
    </xdr:from>
    <xdr:to>
      <xdr:col>21</xdr:col>
      <xdr:colOff>212725</xdr:colOff>
      <xdr:row>56</xdr:row>
      <xdr:rowOff>94615</xdr:rowOff>
    </xdr:to>
    <xdr:sp macro="" textlink="">
      <xdr:nvSpPr>
        <xdr:cNvPr id="603" name="円/楕円 602"/>
        <xdr:cNvSpPr/>
      </xdr:nvSpPr>
      <xdr:spPr>
        <a:xfrm>
          <a:off x="14541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54</xdr:row>
      <xdr:rowOff>10402</xdr:rowOff>
    </xdr:from>
    <xdr:ext cx="534377" cy="259045"/>
    <xdr:sp macro="" textlink="">
      <xdr:nvSpPr>
        <xdr:cNvPr id="604" name="テキスト ボックス 603"/>
        <xdr:cNvSpPr txBox="1"/>
      </xdr:nvSpPr>
      <xdr:spPr>
        <a:xfrm>
          <a:off x="14325111" y="926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70,550</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116827</xdr:rowOff>
    </xdr:from>
    <xdr:to>
      <xdr:col>20</xdr:col>
      <xdr:colOff>9525</xdr:colOff>
      <xdr:row>57</xdr:row>
      <xdr:rowOff>46977</xdr:rowOff>
    </xdr:to>
    <xdr:sp macro="" textlink="">
      <xdr:nvSpPr>
        <xdr:cNvPr id="605" name="円/楕円 604"/>
        <xdr:cNvSpPr/>
      </xdr:nvSpPr>
      <xdr:spPr>
        <a:xfrm>
          <a:off x="13652500" y="971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54</xdr:row>
      <xdr:rowOff>134214</xdr:rowOff>
    </xdr:from>
    <xdr:ext cx="534377" cy="259045"/>
    <xdr:sp macro="" textlink="">
      <xdr:nvSpPr>
        <xdr:cNvPr id="606" name="テキスト ボックス 605"/>
        <xdr:cNvSpPr txBox="1"/>
      </xdr:nvSpPr>
      <xdr:spPr>
        <a:xfrm>
          <a:off x="13436111" y="939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60,801</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157379</xdr:rowOff>
    </xdr:from>
    <xdr:to>
      <xdr:col>18</xdr:col>
      <xdr:colOff>492125</xdr:colOff>
      <xdr:row>55</xdr:row>
      <xdr:rowOff>87529</xdr:rowOff>
    </xdr:to>
    <xdr:sp macro="" textlink="">
      <xdr:nvSpPr>
        <xdr:cNvPr id="607" name="円/楕円 606"/>
        <xdr:cNvSpPr/>
      </xdr:nvSpPr>
      <xdr:spPr>
        <a:xfrm>
          <a:off x="12763500" y="94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52</xdr:row>
      <xdr:rowOff>171340</xdr:rowOff>
    </xdr:from>
    <xdr:ext cx="534377" cy="259045"/>
    <xdr:sp macro="" textlink="">
      <xdr:nvSpPr>
        <xdr:cNvPr id="608" name="テキスト ボックス 607"/>
        <xdr:cNvSpPr txBox="1"/>
      </xdr:nvSpPr>
      <xdr:spPr>
        <a:xfrm>
          <a:off x="12547111" y="908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84,608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9" name="直線コネクタ 61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144387</xdr:rowOff>
    </xdr:from>
    <xdr:ext cx="248786" cy="259045"/>
    <xdr:sp macro="" textlink="">
      <xdr:nvSpPr>
        <xdr:cNvPr id="620" name="テキスト ボックス 619"/>
        <xdr:cNvSpPr txBox="1"/>
      </xdr:nvSpPr>
      <xdr:spPr>
        <a:xfrm>
          <a:off x="12197214" y="13346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1" name="直線コネクタ 62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75</xdr:row>
      <xdr:rowOff>106287</xdr:rowOff>
    </xdr:from>
    <xdr:ext cx="467179" cy="259045"/>
    <xdr:sp macro="" textlink="">
      <xdr:nvSpPr>
        <xdr:cNvPr id="622" name="テキスト ボックス 621"/>
        <xdr:cNvSpPr txBox="1"/>
      </xdr:nvSpPr>
      <xdr:spPr>
        <a:xfrm>
          <a:off x="11978821" y="12965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68187</xdr:rowOff>
    </xdr:from>
    <xdr:ext cx="531299" cy="259045"/>
    <xdr:sp macro="" textlink="">
      <xdr:nvSpPr>
        <xdr:cNvPr id="624" name="テキスト ボックス 623"/>
        <xdr:cNvSpPr txBox="1"/>
      </xdr:nvSpPr>
      <xdr:spPr>
        <a:xfrm>
          <a:off x="11914701" y="12584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5" name="直線コネクタ 62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30087</xdr:rowOff>
    </xdr:from>
    <xdr:ext cx="531299" cy="259045"/>
    <xdr:sp macro="" textlink="">
      <xdr:nvSpPr>
        <xdr:cNvPr id="626" name="テキスト ボックス 625"/>
        <xdr:cNvSpPr txBox="1"/>
      </xdr:nvSpPr>
      <xdr:spPr>
        <a:xfrm>
          <a:off x="11914701" y="12203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7" name="直線コネクタ 62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68</xdr:row>
      <xdr:rowOff>163437</xdr:rowOff>
    </xdr:from>
    <xdr:ext cx="531299" cy="259045"/>
    <xdr:sp macro="" textlink="">
      <xdr:nvSpPr>
        <xdr:cNvPr id="628" name="テキスト ボックス 627"/>
        <xdr:cNvSpPr txBox="1"/>
      </xdr:nvSpPr>
      <xdr:spPr>
        <a:xfrm>
          <a:off x="11914701" y="11822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66</xdr:row>
      <xdr:rowOff>125337</xdr:rowOff>
    </xdr:from>
    <xdr:ext cx="531299" cy="259045"/>
    <xdr:sp macro="" textlink="">
      <xdr:nvSpPr>
        <xdr:cNvPr id="630" name="テキスト ボックス 629"/>
        <xdr:cNvSpPr txBox="1"/>
      </xdr:nvSpPr>
      <xdr:spPr>
        <a:xfrm>
          <a:off x="11914701" y="11441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71</xdr:row>
      <xdr:rowOff>59537</xdr:rowOff>
    </xdr:from>
    <xdr:to>
      <xdr:col>23</xdr:col>
      <xdr:colOff>516889</xdr:colOff>
      <xdr:row>79</xdr:row>
      <xdr:rowOff>44450</xdr:rowOff>
    </xdr:to>
    <xdr:cxnSp macro="">
      <xdr:nvCxnSpPr>
        <xdr:cNvPr id="632" name="直線コネクタ 631"/>
        <xdr:cNvCxnSpPr/>
      </xdr:nvCxnSpPr>
      <xdr:spPr>
        <a:xfrm flipV="1">
          <a:off x="16317595" y="12232487"/>
          <a:ext cx="1269"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118987</xdr:rowOff>
    </xdr:from>
    <xdr:ext cx="249299" cy="259045"/>
    <xdr:sp macro="" textlink="">
      <xdr:nvSpPr>
        <xdr:cNvPr id="633" name="災害復旧費最小値テキスト"/>
        <xdr:cNvSpPr txBox="1"/>
      </xdr:nvSpPr>
      <xdr:spPr>
        <a:xfrm>
          <a:off x="16370300" y="134920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4" name="直線コネクタ 63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76924</xdr:rowOff>
    </xdr:from>
    <xdr:ext cx="534377" cy="259045"/>
    <xdr:sp macro="" textlink="">
      <xdr:nvSpPr>
        <xdr:cNvPr id="635" name="災害復旧費最大値テキスト"/>
        <xdr:cNvSpPr txBox="1"/>
      </xdr:nvSpPr>
      <xdr:spPr>
        <a:xfrm>
          <a:off x="16370300" y="1190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17,802</a:t>
          </a:r>
          <a:endParaRPr kumimoji="1" lang="ja-JP" altLang="en-US" sz="1000" b="1">
            <a:latin typeface="ＭＳ Ｐゴシック"/>
          </a:endParaRPr>
        </a:p>
      </xdr:txBody>
    </xdr:sp>
    <xdr:clientData/>
  </xdr:oneCellAnchor>
  <xdr:twoCellAnchor>
    <xdr:from>
      <xdr:col>23</xdr:col>
      <xdr:colOff>428625</xdr:colOff>
      <xdr:row>71</xdr:row>
      <xdr:rowOff>59537</xdr:rowOff>
    </xdr:from>
    <xdr:to>
      <xdr:col>23</xdr:col>
      <xdr:colOff>606425</xdr:colOff>
      <xdr:row>71</xdr:row>
      <xdr:rowOff>59537</xdr:rowOff>
    </xdr:to>
    <xdr:cxnSp macro="">
      <xdr:nvCxnSpPr>
        <xdr:cNvPr id="636" name="直線コネクタ 635"/>
        <xdr:cNvCxnSpPr/>
      </xdr:nvCxnSpPr>
      <xdr:spPr>
        <a:xfrm>
          <a:off x="16230600" y="1223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7" name="直線コネクタ 636"/>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14466</xdr:rowOff>
    </xdr:from>
    <xdr:ext cx="378565" cy="259045"/>
    <xdr:sp macro="" textlink="">
      <xdr:nvSpPr>
        <xdr:cNvPr id="638" name="災害復旧費平均値テキスト"/>
        <xdr:cNvSpPr txBox="1"/>
      </xdr:nvSpPr>
      <xdr:spPr>
        <a:xfrm>
          <a:off x="16370300" y="132161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92329</xdr:rowOff>
    </xdr:from>
    <xdr:to>
      <xdr:col>23</xdr:col>
      <xdr:colOff>568325</xdr:colOff>
      <xdr:row>79</xdr:row>
      <xdr:rowOff>22479</xdr:rowOff>
    </xdr:to>
    <xdr:sp macro="" textlink="">
      <xdr:nvSpPr>
        <xdr:cNvPr id="639" name="フローチャート : 判断 638"/>
        <xdr:cNvSpPr/>
      </xdr:nvSpPr>
      <xdr:spPr>
        <a:xfrm>
          <a:off x="162687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0" name="直線コネクタ 639"/>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62992</xdr:rowOff>
    </xdr:from>
    <xdr:to>
      <xdr:col>22</xdr:col>
      <xdr:colOff>415925</xdr:colOff>
      <xdr:row>78</xdr:row>
      <xdr:rowOff>164592</xdr:rowOff>
    </xdr:to>
    <xdr:sp macro="" textlink="">
      <xdr:nvSpPr>
        <xdr:cNvPr id="641" name="フローチャート : 判断 640"/>
        <xdr:cNvSpPr/>
      </xdr:nvSpPr>
      <xdr:spPr>
        <a:xfrm>
          <a:off x="15430500" y="13436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130252</xdr:colOff>
      <xdr:row>76</xdr:row>
      <xdr:rowOff>76953</xdr:rowOff>
    </xdr:from>
    <xdr:ext cx="469745" cy="259045"/>
    <xdr:sp macro="" textlink="">
      <xdr:nvSpPr>
        <xdr:cNvPr id="642" name="テキスト ボックス 641"/>
        <xdr:cNvSpPr txBox="1"/>
      </xdr:nvSpPr>
      <xdr:spPr>
        <a:xfrm>
          <a:off x="15246427" y="1310715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3" name="直線コネクタ 642"/>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10261</xdr:rowOff>
    </xdr:from>
    <xdr:to>
      <xdr:col>21</xdr:col>
      <xdr:colOff>212725</xdr:colOff>
      <xdr:row>78</xdr:row>
      <xdr:rowOff>111861</xdr:rowOff>
    </xdr:to>
    <xdr:sp macro="" textlink="">
      <xdr:nvSpPr>
        <xdr:cNvPr id="644" name="フローチャート : 判断 643"/>
        <xdr:cNvSpPr/>
      </xdr:nvSpPr>
      <xdr:spPr>
        <a:xfrm>
          <a:off x="14541500" y="133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612852</xdr:colOff>
      <xdr:row>76</xdr:row>
      <xdr:rowOff>24222</xdr:rowOff>
    </xdr:from>
    <xdr:ext cx="469744" cy="259045"/>
    <xdr:sp macro="" textlink="">
      <xdr:nvSpPr>
        <xdr:cNvPr id="645" name="テキスト ボックス 644"/>
        <xdr:cNvSpPr txBox="1"/>
      </xdr:nvSpPr>
      <xdr:spPr>
        <a:xfrm>
          <a:off x="14357427" y="1305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23191</xdr:rowOff>
    </xdr:from>
    <xdr:to>
      <xdr:col>19</xdr:col>
      <xdr:colOff>644525</xdr:colOff>
      <xdr:row>79</xdr:row>
      <xdr:rowOff>44450</xdr:rowOff>
    </xdr:to>
    <xdr:cxnSp macro="">
      <xdr:nvCxnSpPr>
        <xdr:cNvPr id="646" name="直線コネクタ 645"/>
        <xdr:cNvCxnSpPr/>
      </xdr:nvCxnSpPr>
      <xdr:spPr>
        <a:xfrm>
          <a:off x="12814300" y="13567741"/>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95072</xdr:rowOff>
    </xdr:from>
    <xdr:to>
      <xdr:col>20</xdr:col>
      <xdr:colOff>9525</xdr:colOff>
      <xdr:row>78</xdr:row>
      <xdr:rowOff>25222</xdr:rowOff>
    </xdr:to>
    <xdr:sp macro="" textlink="">
      <xdr:nvSpPr>
        <xdr:cNvPr id="647" name="フローチャート : 判断 646"/>
        <xdr:cNvSpPr/>
      </xdr:nvSpPr>
      <xdr:spPr>
        <a:xfrm>
          <a:off x="13652500" y="132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409652</xdr:colOff>
      <xdr:row>75</xdr:row>
      <xdr:rowOff>105607</xdr:rowOff>
    </xdr:from>
    <xdr:ext cx="469745" cy="259045"/>
    <xdr:sp macro="" textlink="">
      <xdr:nvSpPr>
        <xdr:cNvPr id="648" name="テキスト ボックス 647"/>
        <xdr:cNvSpPr txBox="1"/>
      </xdr:nvSpPr>
      <xdr:spPr>
        <a:xfrm>
          <a:off x="13468427" y="1296435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67030</xdr:rowOff>
    </xdr:from>
    <xdr:to>
      <xdr:col>18</xdr:col>
      <xdr:colOff>492125</xdr:colOff>
      <xdr:row>77</xdr:row>
      <xdr:rowOff>168630</xdr:rowOff>
    </xdr:to>
    <xdr:sp macro="" textlink="">
      <xdr:nvSpPr>
        <xdr:cNvPr id="649" name="フローチャート : 判断 648"/>
        <xdr:cNvSpPr/>
      </xdr:nvSpPr>
      <xdr:spPr>
        <a:xfrm>
          <a:off x="12763500" y="1326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206452</xdr:colOff>
      <xdr:row>75</xdr:row>
      <xdr:rowOff>80991</xdr:rowOff>
    </xdr:from>
    <xdr:ext cx="469745" cy="259045"/>
    <xdr:sp macro="" textlink="">
      <xdr:nvSpPr>
        <xdr:cNvPr id="650" name="テキスト ボックス 649"/>
        <xdr:cNvSpPr txBox="1"/>
      </xdr:nvSpPr>
      <xdr:spPr>
        <a:xfrm>
          <a:off x="12579427" y="1293974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6" name="円/楕円 65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77</xdr:row>
      <xdr:rowOff>147311</xdr:rowOff>
    </xdr:from>
    <xdr:ext cx="249299" cy="259045"/>
    <xdr:sp macro="" textlink="">
      <xdr:nvSpPr>
        <xdr:cNvPr id="657" name="災害復旧費該当値テキスト"/>
        <xdr:cNvSpPr txBox="1"/>
      </xdr:nvSpPr>
      <xdr:spPr>
        <a:xfrm>
          <a:off x="16370300" y="133489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8" name="円/楕円 657"/>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240474</xdr:colOff>
      <xdr:row>78</xdr:row>
      <xdr:rowOff>157087</xdr:rowOff>
    </xdr:from>
    <xdr:ext cx="249299" cy="259045"/>
    <xdr:sp macro="" textlink="">
      <xdr:nvSpPr>
        <xdr:cNvPr id="659" name="テキスト ボックス 658"/>
        <xdr:cNvSpPr txBox="1"/>
      </xdr:nvSpPr>
      <xdr:spPr>
        <a:xfrm>
          <a:off x="15356649" y="13530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0" name="円/楕円 65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21</xdr:col>
      <xdr:colOff>37274</xdr:colOff>
      <xdr:row>78</xdr:row>
      <xdr:rowOff>157087</xdr:rowOff>
    </xdr:from>
    <xdr:ext cx="249299" cy="259045"/>
    <xdr:sp macro="" textlink="">
      <xdr:nvSpPr>
        <xdr:cNvPr id="661" name="テキスト ボックス 660"/>
        <xdr:cNvSpPr txBox="1"/>
      </xdr:nvSpPr>
      <xdr:spPr>
        <a:xfrm>
          <a:off x="14467649" y="13530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2" name="円/楕円 661"/>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519874</xdr:colOff>
      <xdr:row>78</xdr:row>
      <xdr:rowOff>157087</xdr:rowOff>
    </xdr:from>
    <xdr:ext cx="249299" cy="259045"/>
    <xdr:sp macro="" textlink="">
      <xdr:nvSpPr>
        <xdr:cNvPr id="663" name="テキスト ボックス 662"/>
        <xdr:cNvSpPr txBox="1"/>
      </xdr:nvSpPr>
      <xdr:spPr>
        <a:xfrm>
          <a:off x="13578649" y="13530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143841</xdr:rowOff>
    </xdr:from>
    <xdr:to>
      <xdr:col>18</xdr:col>
      <xdr:colOff>492125</xdr:colOff>
      <xdr:row>79</xdr:row>
      <xdr:rowOff>73991</xdr:rowOff>
    </xdr:to>
    <xdr:sp macro="" textlink="">
      <xdr:nvSpPr>
        <xdr:cNvPr id="664" name="円/楕円 663"/>
        <xdr:cNvSpPr/>
      </xdr:nvSpPr>
      <xdr:spPr>
        <a:xfrm>
          <a:off x="12763500" y="135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252042</xdr:colOff>
      <xdr:row>78</xdr:row>
      <xdr:rowOff>128976</xdr:rowOff>
    </xdr:from>
    <xdr:ext cx="378566" cy="259045"/>
    <xdr:sp macro="" textlink="">
      <xdr:nvSpPr>
        <xdr:cNvPr id="665" name="テキスト ボックス 664"/>
        <xdr:cNvSpPr txBox="1"/>
      </xdr:nvSpPr>
      <xdr:spPr>
        <a:xfrm>
          <a:off x="12625017" y="13502076"/>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53,214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34925</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6" name="直線コネクタ 67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23940</xdr:rowOff>
    </xdr:from>
    <xdr:ext cx="248786" cy="259045"/>
    <xdr:sp macro="" textlink="">
      <xdr:nvSpPr>
        <xdr:cNvPr id="677" name="テキスト ボックス 676"/>
        <xdr:cNvSpPr txBox="1"/>
      </xdr:nvSpPr>
      <xdr:spPr>
        <a:xfrm>
          <a:off x="12197214" y="1682604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8" name="直線コネクタ 67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43694</xdr:rowOff>
    </xdr:from>
    <xdr:ext cx="531299" cy="259045"/>
    <xdr:sp macro="" textlink="">
      <xdr:nvSpPr>
        <xdr:cNvPr id="679" name="テキスト ボックス 678"/>
        <xdr:cNvSpPr txBox="1"/>
      </xdr:nvSpPr>
      <xdr:spPr>
        <a:xfrm>
          <a:off x="11914701" y="165028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0" name="直線コネクタ 67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53171</xdr:rowOff>
    </xdr:from>
    <xdr:ext cx="531299" cy="259045"/>
    <xdr:sp macro="" textlink="">
      <xdr:nvSpPr>
        <xdr:cNvPr id="681" name="テキスト ボックス 680"/>
        <xdr:cNvSpPr txBox="1"/>
      </xdr:nvSpPr>
      <xdr:spPr>
        <a:xfrm>
          <a:off x="11914701" y="1616947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2" name="直線コネクタ 68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76351</xdr:rowOff>
    </xdr:from>
    <xdr:ext cx="531299" cy="259045"/>
    <xdr:sp macro="" textlink="">
      <xdr:nvSpPr>
        <xdr:cNvPr id="683" name="テキスト ボックス 682"/>
        <xdr:cNvSpPr txBox="1"/>
      </xdr:nvSpPr>
      <xdr:spPr>
        <a:xfrm>
          <a:off x="11914701" y="1584975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4" name="直線コネクタ 68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90</xdr:row>
      <xdr:rowOff>85828</xdr:rowOff>
    </xdr:from>
    <xdr:ext cx="531299" cy="259045"/>
    <xdr:sp macro="" textlink="">
      <xdr:nvSpPr>
        <xdr:cNvPr id="685" name="テキスト ボックス 684"/>
        <xdr:cNvSpPr txBox="1"/>
      </xdr:nvSpPr>
      <xdr:spPr>
        <a:xfrm>
          <a:off x="11914701" y="1551632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6" name="直線コネクタ 68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88</xdr:row>
      <xdr:rowOff>105582</xdr:rowOff>
    </xdr:from>
    <xdr:ext cx="595419" cy="259045"/>
    <xdr:sp macro="" textlink="">
      <xdr:nvSpPr>
        <xdr:cNvPr id="687" name="テキスト ボックス 686"/>
        <xdr:cNvSpPr txBox="1"/>
      </xdr:nvSpPr>
      <xdr:spPr>
        <a:xfrm>
          <a:off x="11850581" y="151931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8" name="直線コネクタ 68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86</xdr:row>
      <xdr:rowOff>125337</xdr:rowOff>
    </xdr:from>
    <xdr:ext cx="595419" cy="259045"/>
    <xdr:sp macro="" textlink="">
      <xdr:nvSpPr>
        <xdr:cNvPr id="689" name="テキスト ボックス 688"/>
        <xdr:cNvSpPr txBox="1"/>
      </xdr:nvSpPr>
      <xdr:spPr>
        <a:xfrm>
          <a:off x="11850581" y="14870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0" name="公債費グラフ枠"/>
        <xdr:cNvSpPr/>
      </xdr:nvSpPr>
      <xdr:spPr>
        <a:xfrm>
          <a:off x="12446000" y="15113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23</xdr:col>
      <xdr:colOff>515620</xdr:colOff>
      <xdr:row>89</xdr:row>
      <xdr:rowOff>91514</xdr:rowOff>
    </xdr:from>
    <xdr:to>
      <xdr:col>23</xdr:col>
      <xdr:colOff>516889</xdr:colOff>
      <xdr:row>98</xdr:row>
      <xdr:rowOff>122881</xdr:rowOff>
    </xdr:to>
    <xdr:cxnSp macro="">
      <xdr:nvCxnSpPr>
        <xdr:cNvPr id="691" name="直線コネクタ 690"/>
        <xdr:cNvCxnSpPr/>
      </xdr:nvCxnSpPr>
      <xdr:spPr>
        <a:xfrm flipV="1">
          <a:off x="16317595" y="15350564"/>
          <a:ext cx="1269" cy="1574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25968</xdr:rowOff>
    </xdr:from>
    <xdr:ext cx="469744" cy="259045"/>
    <xdr:sp macro="" textlink="">
      <xdr:nvSpPr>
        <xdr:cNvPr id="692" name="公債費最小値テキスト"/>
        <xdr:cNvSpPr txBox="1"/>
      </xdr:nvSpPr>
      <xdr:spPr>
        <a:xfrm>
          <a:off x="16370300" y="16828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9,030</a:t>
          </a:r>
          <a:endParaRPr kumimoji="1" lang="ja-JP" altLang="en-US" sz="1000" b="1">
            <a:latin typeface="ＭＳ Ｐゴシック"/>
          </a:endParaRPr>
        </a:p>
      </xdr:txBody>
    </xdr:sp>
    <xdr:clientData/>
  </xdr:oneCellAnchor>
  <xdr:twoCellAnchor>
    <xdr:from>
      <xdr:col>23</xdr:col>
      <xdr:colOff>428625</xdr:colOff>
      <xdr:row>98</xdr:row>
      <xdr:rowOff>122881</xdr:rowOff>
    </xdr:from>
    <xdr:to>
      <xdr:col>23</xdr:col>
      <xdr:colOff>606425</xdr:colOff>
      <xdr:row>98</xdr:row>
      <xdr:rowOff>122881</xdr:rowOff>
    </xdr:to>
    <xdr:cxnSp macro="">
      <xdr:nvCxnSpPr>
        <xdr:cNvPr id="693" name="直線コネクタ 692"/>
        <xdr:cNvCxnSpPr/>
      </xdr:nvCxnSpPr>
      <xdr:spPr>
        <a:xfrm>
          <a:off x="16230600" y="1692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87</xdr:row>
      <xdr:rowOff>105475</xdr:rowOff>
    </xdr:from>
    <xdr:ext cx="599010" cy="259045"/>
    <xdr:sp macro="" textlink="">
      <xdr:nvSpPr>
        <xdr:cNvPr id="694" name="公債費最大値テキスト"/>
        <xdr:cNvSpPr txBox="1"/>
      </xdr:nvSpPr>
      <xdr:spPr>
        <a:xfrm>
          <a:off x="16370300" y="1502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105,451</a:t>
          </a:r>
          <a:endParaRPr kumimoji="1" lang="ja-JP" altLang="en-US" sz="1000" b="1">
            <a:latin typeface="ＭＳ Ｐゴシック"/>
          </a:endParaRPr>
        </a:p>
      </xdr:txBody>
    </xdr:sp>
    <xdr:clientData/>
  </xdr:oneCellAnchor>
  <xdr:twoCellAnchor>
    <xdr:from>
      <xdr:col>23</xdr:col>
      <xdr:colOff>428625</xdr:colOff>
      <xdr:row>89</xdr:row>
      <xdr:rowOff>91514</xdr:rowOff>
    </xdr:from>
    <xdr:to>
      <xdr:col>23</xdr:col>
      <xdr:colOff>606425</xdr:colOff>
      <xdr:row>89</xdr:row>
      <xdr:rowOff>91514</xdr:rowOff>
    </xdr:to>
    <xdr:cxnSp macro="">
      <xdr:nvCxnSpPr>
        <xdr:cNvPr id="695" name="直線コネクタ 694"/>
        <xdr:cNvCxnSpPr/>
      </xdr:nvCxnSpPr>
      <xdr:spPr>
        <a:xfrm>
          <a:off x="16230600" y="1535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78206</xdr:rowOff>
    </xdr:from>
    <xdr:to>
      <xdr:col>23</xdr:col>
      <xdr:colOff>517525</xdr:colOff>
      <xdr:row>97</xdr:row>
      <xdr:rowOff>100282</xdr:rowOff>
    </xdr:to>
    <xdr:cxnSp macro="">
      <xdr:nvCxnSpPr>
        <xdr:cNvPr id="696" name="直線コネクタ 695"/>
        <xdr:cNvCxnSpPr/>
      </xdr:nvCxnSpPr>
      <xdr:spPr>
        <a:xfrm>
          <a:off x="15481300" y="16708856"/>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167125</xdr:rowOff>
    </xdr:from>
    <xdr:ext cx="534377" cy="259045"/>
    <xdr:sp macro="" textlink="">
      <xdr:nvSpPr>
        <xdr:cNvPr id="697" name="公債費平均値テキスト"/>
        <xdr:cNvSpPr txBox="1"/>
      </xdr:nvSpPr>
      <xdr:spPr>
        <a:xfrm>
          <a:off x="16370300" y="1628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76964</xdr:rowOff>
    </xdr:from>
    <xdr:to>
      <xdr:col>23</xdr:col>
      <xdr:colOff>568325</xdr:colOff>
      <xdr:row>97</xdr:row>
      <xdr:rowOff>7114</xdr:rowOff>
    </xdr:to>
    <xdr:sp macro="" textlink="">
      <xdr:nvSpPr>
        <xdr:cNvPr id="698" name="フローチャート : 判断 697"/>
        <xdr:cNvSpPr/>
      </xdr:nvSpPr>
      <xdr:spPr>
        <a:xfrm>
          <a:off x="16268700" y="165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21</xdr:col>
      <xdr:colOff>161925</xdr:colOff>
      <xdr:row>97</xdr:row>
      <xdr:rowOff>26755</xdr:rowOff>
    </xdr:from>
    <xdr:to>
      <xdr:col>22</xdr:col>
      <xdr:colOff>365125</xdr:colOff>
      <xdr:row>97</xdr:row>
      <xdr:rowOff>78206</xdr:rowOff>
    </xdr:to>
    <xdr:cxnSp macro="">
      <xdr:nvCxnSpPr>
        <xdr:cNvPr id="699" name="直線コネクタ 698"/>
        <xdr:cNvCxnSpPr/>
      </xdr:nvCxnSpPr>
      <xdr:spPr>
        <a:xfrm>
          <a:off x="14592300" y="16657405"/>
          <a:ext cx="8890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0" name="フローチャート : 判断 699"/>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94</xdr:row>
      <xdr:rowOff>20644</xdr:rowOff>
    </xdr:from>
    <xdr:ext cx="534377" cy="259045"/>
    <xdr:sp macro="" textlink="">
      <xdr:nvSpPr>
        <xdr:cNvPr id="701" name="テキスト ボックス 700"/>
        <xdr:cNvSpPr txBox="1"/>
      </xdr:nvSpPr>
      <xdr:spPr>
        <a:xfrm>
          <a:off x="15214111" y="1613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21041</xdr:rowOff>
    </xdr:from>
    <xdr:to>
      <xdr:col>21</xdr:col>
      <xdr:colOff>161925</xdr:colOff>
      <xdr:row>97</xdr:row>
      <xdr:rowOff>26755</xdr:rowOff>
    </xdr:to>
    <xdr:cxnSp macro="">
      <xdr:nvCxnSpPr>
        <xdr:cNvPr id="702" name="直線コネクタ 701"/>
        <xdr:cNvCxnSpPr/>
      </xdr:nvCxnSpPr>
      <xdr:spPr>
        <a:xfrm>
          <a:off x="13703300" y="1665169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3" name="フローチャート : 判断 702"/>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94</xdr:row>
      <xdr:rowOff>16398</xdr:rowOff>
    </xdr:from>
    <xdr:ext cx="534377" cy="259045"/>
    <xdr:sp macro="" textlink="">
      <xdr:nvSpPr>
        <xdr:cNvPr id="704" name="テキスト ボックス 703"/>
        <xdr:cNvSpPr txBox="1"/>
      </xdr:nvSpPr>
      <xdr:spPr>
        <a:xfrm>
          <a:off x="14325111" y="161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15032</xdr:rowOff>
    </xdr:from>
    <xdr:to>
      <xdr:col>19</xdr:col>
      <xdr:colOff>644525</xdr:colOff>
      <xdr:row>97</xdr:row>
      <xdr:rowOff>21041</xdr:rowOff>
    </xdr:to>
    <xdr:cxnSp macro="">
      <xdr:nvCxnSpPr>
        <xdr:cNvPr id="705" name="直線コネクタ 704"/>
        <xdr:cNvCxnSpPr/>
      </xdr:nvCxnSpPr>
      <xdr:spPr>
        <a:xfrm>
          <a:off x="12814300" y="16645682"/>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144173</xdr:rowOff>
    </xdr:from>
    <xdr:to>
      <xdr:col>20</xdr:col>
      <xdr:colOff>9525</xdr:colOff>
      <xdr:row>96</xdr:row>
      <xdr:rowOff>74323</xdr:rowOff>
    </xdr:to>
    <xdr:sp macro="" textlink="">
      <xdr:nvSpPr>
        <xdr:cNvPr id="706" name="フローチャート : 判断 705"/>
        <xdr:cNvSpPr/>
      </xdr:nvSpPr>
      <xdr:spPr>
        <a:xfrm>
          <a:off x="13652500" y="1643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93</xdr:row>
      <xdr:rowOff>158134</xdr:rowOff>
    </xdr:from>
    <xdr:ext cx="534377" cy="259045"/>
    <xdr:sp macro="" textlink="">
      <xdr:nvSpPr>
        <xdr:cNvPr id="707" name="テキスト ボックス 706"/>
        <xdr:cNvSpPr txBox="1"/>
      </xdr:nvSpPr>
      <xdr:spPr>
        <a:xfrm>
          <a:off x="13436111" y="1610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08" name="フローチャート : 判断 707"/>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93</xdr:row>
      <xdr:rowOff>157464</xdr:rowOff>
    </xdr:from>
    <xdr:ext cx="534377" cy="259045"/>
    <xdr:sp macro="" textlink="">
      <xdr:nvSpPr>
        <xdr:cNvPr id="709" name="テキスト ボックス 708"/>
        <xdr:cNvSpPr txBox="1"/>
      </xdr:nvSpPr>
      <xdr:spPr>
        <a:xfrm>
          <a:off x="12547111" y="1610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0" name="テキスト ボックス 70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1" name="テキスト ボックス 71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2" name="テキスト ボックス 71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3" name="テキスト ボックス 71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4" name="テキスト ボックス 71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49482</xdr:rowOff>
    </xdr:from>
    <xdr:to>
      <xdr:col>23</xdr:col>
      <xdr:colOff>568325</xdr:colOff>
      <xdr:row>97</xdr:row>
      <xdr:rowOff>151082</xdr:rowOff>
    </xdr:to>
    <xdr:sp macro="" textlink="">
      <xdr:nvSpPr>
        <xdr:cNvPr id="715" name="円/楕円 714"/>
        <xdr:cNvSpPr/>
      </xdr:nvSpPr>
      <xdr:spPr>
        <a:xfrm>
          <a:off x="16268700" y="1668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23</xdr:col>
      <xdr:colOff>568325</xdr:colOff>
      <xdr:row>96</xdr:row>
      <xdr:rowOff>95193</xdr:rowOff>
    </xdr:from>
    <xdr:ext cx="534377" cy="259045"/>
    <xdr:sp macro="" textlink="">
      <xdr:nvSpPr>
        <xdr:cNvPr id="716" name="公債費該当値テキスト"/>
        <xdr:cNvSpPr txBox="1"/>
      </xdr:nvSpPr>
      <xdr:spPr>
        <a:xfrm>
          <a:off x="16370300" y="1655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20,914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27406</xdr:rowOff>
    </xdr:from>
    <xdr:to>
      <xdr:col>22</xdr:col>
      <xdr:colOff>415925</xdr:colOff>
      <xdr:row>97</xdr:row>
      <xdr:rowOff>129006</xdr:rowOff>
    </xdr:to>
    <xdr:sp macro="" textlink="">
      <xdr:nvSpPr>
        <xdr:cNvPr id="717" name="円/楕円 716"/>
        <xdr:cNvSpPr/>
      </xdr:nvSpPr>
      <xdr:spPr>
        <a:xfrm>
          <a:off x="15430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22</xdr:col>
      <xdr:colOff>97936</xdr:colOff>
      <xdr:row>97</xdr:row>
      <xdr:rowOff>19393</xdr:rowOff>
    </xdr:from>
    <xdr:ext cx="534377" cy="259045"/>
    <xdr:sp macro="" textlink="">
      <xdr:nvSpPr>
        <xdr:cNvPr id="718" name="テキスト ボックス 717"/>
        <xdr:cNvSpPr txBox="1"/>
      </xdr:nvSpPr>
      <xdr:spPr>
        <a:xfrm>
          <a:off x="15214111" y="1665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22,266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147405</xdr:rowOff>
    </xdr:from>
    <xdr:to>
      <xdr:col>21</xdr:col>
      <xdr:colOff>212725</xdr:colOff>
      <xdr:row>97</xdr:row>
      <xdr:rowOff>77555</xdr:rowOff>
    </xdr:to>
    <xdr:sp macro="" textlink="">
      <xdr:nvSpPr>
        <xdr:cNvPr id="719" name="円/楕円 718"/>
        <xdr:cNvSpPr/>
      </xdr:nvSpPr>
      <xdr:spPr>
        <a:xfrm>
          <a:off x="14541500" y="166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20</xdr:col>
      <xdr:colOff>580536</xdr:colOff>
      <xdr:row>96</xdr:row>
      <xdr:rowOff>139392</xdr:rowOff>
    </xdr:from>
    <xdr:ext cx="534377" cy="259045"/>
    <xdr:sp macro="" textlink="">
      <xdr:nvSpPr>
        <xdr:cNvPr id="720" name="テキスト ボックス 719"/>
        <xdr:cNvSpPr txBox="1"/>
      </xdr:nvSpPr>
      <xdr:spPr>
        <a:xfrm>
          <a:off x="14325111" y="1659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25,417</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141691</xdr:rowOff>
    </xdr:from>
    <xdr:to>
      <xdr:col>20</xdr:col>
      <xdr:colOff>9525</xdr:colOff>
      <xdr:row>97</xdr:row>
      <xdr:rowOff>71841</xdr:rowOff>
    </xdr:to>
    <xdr:sp macro="" textlink="">
      <xdr:nvSpPr>
        <xdr:cNvPr id="721" name="円/楕円 720"/>
        <xdr:cNvSpPr/>
      </xdr:nvSpPr>
      <xdr:spPr>
        <a:xfrm>
          <a:off x="13652500" y="1660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19</xdr:col>
      <xdr:colOff>377336</xdr:colOff>
      <xdr:row>96</xdr:row>
      <xdr:rowOff>133678</xdr:rowOff>
    </xdr:from>
    <xdr:ext cx="534377" cy="259045"/>
    <xdr:sp macro="" textlink="">
      <xdr:nvSpPr>
        <xdr:cNvPr id="722" name="テキスト ボックス 721"/>
        <xdr:cNvSpPr txBox="1"/>
      </xdr:nvSpPr>
      <xdr:spPr>
        <a:xfrm>
          <a:off x="13436111" y="1659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25,767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135682</xdr:rowOff>
    </xdr:from>
    <xdr:to>
      <xdr:col>18</xdr:col>
      <xdr:colOff>492125</xdr:colOff>
      <xdr:row>97</xdr:row>
      <xdr:rowOff>65832</xdr:rowOff>
    </xdr:to>
    <xdr:sp macro="" textlink="">
      <xdr:nvSpPr>
        <xdr:cNvPr id="723" name="円/楕円 722"/>
        <xdr:cNvSpPr/>
      </xdr:nvSpPr>
      <xdr:spPr>
        <a:xfrm>
          <a:off x="12763500" y="1659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174136</xdr:colOff>
      <xdr:row>96</xdr:row>
      <xdr:rowOff>124243</xdr:rowOff>
    </xdr:from>
    <xdr:ext cx="534377" cy="259045"/>
    <xdr:sp macro="" textlink="">
      <xdr:nvSpPr>
        <xdr:cNvPr id="724" name="テキスト ボックス 723"/>
        <xdr:cNvSpPr txBox="1"/>
      </xdr:nvSpPr>
      <xdr:spPr>
        <a:xfrm>
          <a:off x="12547111" y="165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5" name="正方形/長方形 72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6" name="正方形/長方形 725"/>
        <xdr:cNvSpPr/>
      </xdr:nvSpPr>
      <xdr:spPr>
        <a:xfrm>
          <a:off x="18415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7" name="正方形/長方形 726"/>
        <xdr:cNvSpPr/>
      </xdr:nvSpPr>
      <xdr:spPr>
        <a:xfrm>
          <a:off x="18415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8" name="正方形/長方形 727"/>
        <xdr:cNvSpPr/>
      </xdr:nvSpPr>
      <xdr:spPr>
        <a:xfrm>
          <a:off x="19431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9" name="正方形/長方形 728"/>
        <xdr:cNvSpPr/>
      </xdr:nvSpPr>
      <xdr:spPr>
        <a:xfrm>
          <a:off x="19431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0" name="正方形/長方形 729"/>
        <xdr:cNvSpPr/>
      </xdr:nvSpPr>
      <xdr:spPr>
        <a:xfrm>
          <a:off x="20574000" y="4343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1" name="正方形/長方形 730"/>
        <xdr:cNvSpPr/>
      </xdr:nvSpPr>
      <xdr:spPr>
        <a:xfrm>
          <a:off x="20574000" y="4546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2" name="正方形/長方形 731"/>
        <xdr:cNvSpPr/>
      </xdr:nvSpPr>
      <xdr:spPr>
        <a:xfrm>
          <a:off x="18288000" y="4826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27</xdr:row>
      <xdr:rowOff>6350</xdr:rowOff>
    </xdr:from>
    <xdr:ext cx="349839" cy="225703"/>
    <xdr:sp macro="" textlink="">
      <xdr:nvSpPr>
        <xdr:cNvPr id="733" name="テキスト ボックス 73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4" name="直線コネクタ 73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735" name="直線コネクタ 73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36</xdr:row>
      <xdr:rowOff>125337</xdr:rowOff>
    </xdr:from>
    <xdr:ext cx="248786" cy="259045"/>
    <xdr:sp macro="" textlink="">
      <xdr:nvSpPr>
        <xdr:cNvPr id="736" name="テキスト ボックス 735"/>
        <xdr:cNvSpPr txBox="1"/>
      </xdr:nvSpPr>
      <xdr:spPr>
        <a:xfrm>
          <a:off x="18039214" y="62975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68187</xdr:rowOff>
    </xdr:from>
    <xdr:ext cx="467179" cy="259045"/>
    <xdr:sp macro="" textlink="">
      <xdr:nvSpPr>
        <xdr:cNvPr id="738" name="テキスト ボックス 737"/>
        <xdr:cNvSpPr txBox="1"/>
      </xdr:nvSpPr>
      <xdr:spPr>
        <a:xfrm>
          <a:off x="17820821" y="5726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739" name="直線コネクタ 73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11037</xdr:rowOff>
    </xdr:from>
    <xdr:ext cx="467179" cy="259045"/>
    <xdr:sp macro="" textlink="">
      <xdr:nvSpPr>
        <xdr:cNvPr id="740" name="テキスト ボックス 739"/>
        <xdr:cNvSpPr txBox="1"/>
      </xdr:nvSpPr>
      <xdr:spPr>
        <a:xfrm>
          <a:off x="17820821" y="51545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26</xdr:row>
      <xdr:rowOff>125337</xdr:rowOff>
    </xdr:from>
    <xdr:ext cx="467179" cy="259045"/>
    <xdr:sp macro="" textlink="">
      <xdr:nvSpPr>
        <xdr:cNvPr id="742" name="テキスト ボックス 741"/>
        <xdr:cNvSpPr txBox="1"/>
      </xdr:nvSpPr>
      <xdr:spPr>
        <a:xfrm>
          <a:off x="17820821" y="4583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31</xdr:row>
      <xdr:rowOff>100838</xdr:rowOff>
    </xdr:from>
    <xdr:to>
      <xdr:col>32</xdr:col>
      <xdr:colOff>186689</xdr:colOff>
      <xdr:row>38</xdr:row>
      <xdr:rowOff>25400</xdr:rowOff>
    </xdr:to>
    <xdr:cxnSp macro="">
      <xdr:nvCxnSpPr>
        <xdr:cNvPr id="744" name="直線コネクタ 743"/>
        <xdr:cNvCxnSpPr/>
      </xdr:nvCxnSpPr>
      <xdr:spPr>
        <a:xfrm flipV="1">
          <a:off x="22159595" y="5415788"/>
          <a:ext cx="1269"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110161</xdr:rowOff>
    </xdr:from>
    <xdr:ext cx="249299" cy="259045"/>
    <xdr:sp macro="" textlink="">
      <xdr:nvSpPr>
        <xdr:cNvPr id="745" name="諸支出金最小値テキスト"/>
        <xdr:cNvSpPr txBox="1"/>
      </xdr:nvSpPr>
      <xdr:spPr>
        <a:xfrm>
          <a:off x="22212300" y="64538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46" name="直線コネクタ 74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114799</xdr:rowOff>
    </xdr:from>
    <xdr:ext cx="469744" cy="259045"/>
    <xdr:sp macro="" textlink="">
      <xdr:nvSpPr>
        <xdr:cNvPr id="747" name="諸支出金最大値テキスト"/>
        <xdr:cNvSpPr txBox="1"/>
      </xdr:nvSpPr>
      <xdr:spPr>
        <a:xfrm>
          <a:off x="22212300" y="508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1,968</a:t>
          </a:r>
          <a:endParaRPr kumimoji="1" lang="ja-JP" altLang="en-US" sz="1000" b="1">
            <a:latin typeface="ＭＳ Ｐゴシック"/>
          </a:endParaRPr>
        </a:p>
      </xdr:txBody>
    </xdr:sp>
    <xdr:clientData/>
  </xdr:oneCellAnchor>
  <xdr:twoCellAnchor>
    <xdr:from>
      <xdr:col>32</xdr:col>
      <xdr:colOff>98425</xdr:colOff>
      <xdr:row>31</xdr:row>
      <xdr:rowOff>100838</xdr:rowOff>
    </xdr:from>
    <xdr:to>
      <xdr:col>32</xdr:col>
      <xdr:colOff>276225</xdr:colOff>
      <xdr:row>31</xdr:row>
      <xdr:rowOff>100838</xdr:rowOff>
    </xdr:to>
    <xdr:cxnSp macro="">
      <xdr:nvCxnSpPr>
        <xdr:cNvPr id="748" name="直線コネクタ 747"/>
        <xdr:cNvCxnSpPr/>
      </xdr:nvCxnSpPr>
      <xdr:spPr>
        <a:xfrm>
          <a:off x="22072600" y="5415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25400</xdr:rowOff>
    </xdr:from>
    <xdr:to>
      <xdr:col>32</xdr:col>
      <xdr:colOff>187325</xdr:colOff>
      <xdr:row>38</xdr:row>
      <xdr:rowOff>25400</xdr:rowOff>
    </xdr:to>
    <xdr:cxnSp macro="">
      <xdr:nvCxnSpPr>
        <xdr:cNvPr id="749" name="直線コネクタ 74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24184</xdr:rowOff>
    </xdr:from>
    <xdr:ext cx="313932" cy="259045"/>
    <xdr:sp macro="" textlink="">
      <xdr:nvSpPr>
        <xdr:cNvPr id="750" name="諸支出金平均値テキスト"/>
        <xdr:cNvSpPr txBox="1"/>
      </xdr:nvSpPr>
      <xdr:spPr>
        <a:xfrm>
          <a:off x="22212300" y="619638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105473</xdr:rowOff>
    </xdr:from>
    <xdr:to>
      <xdr:col>32</xdr:col>
      <xdr:colOff>238125</xdr:colOff>
      <xdr:row>38</xdr:row>
      <xdr:rowOff>35623</xdr:rowOff>
    </xdr:to>
    <xdr:sp macro="" textlink="">
      <xdr:nvSpPr>
        <xdr:cNvPr id="751" name="フローチャート : 判断 750"/>
        <xdr:cNvSpPr/>
      </xdr:nvSpPr>
      <xdr:spPr>
        <a:xfrm>
          <a:off x="221107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38</xdr:row>
      <xdr:rowOff>25400</xdr:rowOff>
    </xdr:from>
    <xdr:to>
      <xdr:col>31</xdr:col>
      <xdr:colOff>34925</xdr:colOff>
      <xdr:row>38</xdr:row>
      <xdr:rowOff>25400</xdr:rowOff>
    </xdr:to>
    <xdr:cxnSp macro="">
      <xdr:nvCxnSpPr>
        <xdr:cNvPr id="752" name="直線コネクタ 75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54610</xdr:rowOff>
    </xdr:from>
    <xdr:to>
      <xdr:col>31</xdr:col>
      <xdr:colOff>85725</xdr:colOff>
      <xdr:row>37</xdr:row>
      <xdr:rowOff>156210</xdr:rowOff>
    </xdr:to>
    <xdr:sp macro="" textlink="">
      <xdr:nvSpPr>
        <xdr:cNvPr id="753" name="フローチャート : 判断 752"/>
        <xdr:cNvSpPr/>
      </xdr:nvSpPr>
      <xdr:spPr>
        <a:xfrm>
          <a:off x="21272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531442</xdr:colOff>
      <xdr:row>35</xdr:row>
      <xdr:rowOff>71997</xdr:rowOff>
    </xdr:from>
    <xdr:ext cx="378566" cy="259045"/>
    <xdr:sp macro="" textlink="">
      <xdr:nvSpPr>
        <xdr:cNvPr id="754" name="テキスト ボックス 753"/>
        <xdr:cNvSpPr txBox="1"/>
      </xdr:nvSpPr>
      <xdr:spPr>
        <a:xfrm>
          <a:off x="21134017" y="6072747"/>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25400</xdr:rowOff>
    </xdr:from>
    <xdr:to>
      <xdr:col>29</xdr:col>
      <xdr:colOff>517525</xdr:colOff>
      <xdr:row>38</xdr:row>
      <xdr:rowOff>25400</xdr:rowOff>
    </xdr:to>
    <xdr:cxnSp macro="">
      <xdr:nvCxnSpPr>
        <xdr:cNvPr id="755" name="直線コネクタ 75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12891</xdr:rowOff>
    </xdr:from>
    <xdr:to>
      <xdr:col>29</xdr:col>
      <xdr:colOff>568325</xdr:colOff>
      <xdr:row>37</xdr:row>
      <xdr:rowOff>114491</xdr:rowOff>
    </xdr:to>
    <xdr:sp macro="" textlink="">
      <xdr:nvSpPr>
        <xdr:cNvPr id="756" name="フローチャート : 判断 755"/>
        <xdr:cNvSpPr/>
      </xdr:nvSpPr>
      <xdr:spPr>
        <a:xfrm>
          <a:off x="20383500" y="635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328242</xdr:colOff>
      <xdr:row>35</xdr:row>
      <xdr:rowOff>30278</xdr:rowOff>
    </xdr:from>
    <xdr:ext cx="378566" cy="259045"/>
    <xdr:sp macro="" textlink="">
      <xdr:nvSpPr>
        <xdr:cNvPr id="757" name="テキスト ボックス 756"/>
        <xdr:cNvSpPr txBox="1"/>
      </xdr:nvSpPr>
      <xdr:spPr>
        <a:xfrm>
          <a:off x="20245017" y="603102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91694</xdr:rowOff>
    </xdr:from>
    <xdr:to>
      <xdr:col>28</xdr:col>
      <xdr:colOff>314325</xdr:colOff>
      <xdr:row>38</xdr:row>
      <xdr:rowOff>25400</xdr:rowOff>
    </xdr:to>
    <xdr:cxnSp macro="">
      <xdr:nvCxnSpPr>
        <xdr:cNvPr id="758" name="直線コネクタ 757"/>
        <xdr:cNvCxnSpPr/>
      </xdr:nvCxnSpPr>
      <xdr:spPr>
        <a:xfrm>
          <a:off x="18656300" y="5235194"/>
          <a:ext cx="889000" cy="130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32893</xdr:rowOff>
    </xdr:from>
    <xdr:to>
      <xdr:col>28</xdr:col>
      <xdr:colOff>365125</xdr:colOff>
      <xdr:row>37</xdr:row>
      <xdr:rowOff>134493</xdr:rowOff>
    </xdr:to>
    <xdr:sp macro="" textlink="">
      <xdr:nvSpPr>
        <xdr:cNvPr id="759" name="フローチャート : 判断 758"/>
        <xdr:cNvSpPr/>
      </xdr:nvSpPr>
      <xdr:spPr>
        <a:xfrm>
          <a:off x="19494500" y="637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125042</xdr:colOff>
      <xdr:row>35</xdr:row>
      <xdr:rowOff>43428</xdr:rowOff>
    </xdr:from>
    <xdr:ext cx="378566" cy="259045"/>
    <xdr:sp macro="" textlink="">
      <xdr:nvSpPr>
        <xdr:cNvPr id="760" name="テキスト ボックス 759"/>
        <xdr:cNvSpPr txBox="1"/>
      </xdr:nvSpPr>
      <xdr:spPr>
        <a:xfrm>
          <a:off x="19356017" y="6044178"/>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159766</xdr:rowOff>
    </xdr:from>
    <xdr:to>
      <xdr:col>27</xdr:col>
      <xdr:colOff>161925</xdr:colOff>
      <xdr:row>37</xdr:row>
      <xdr:rowOff>89916</xdr:rowOff>
    </xdr:to>
    <xdr:sp macro="" textlink="">
      <xdr:nvSpPr>
        <xdr:cNvPr id="761" name="フローチャート : 判断 760"/>
        <xdr:cNvSpPr/>
      </xdr:nvSpPr>
      <xdr:spPr>
        <a:xfrm>
          <a:off x="18605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607642</xdr:colOff>
      <xdr:row>36</xdr:row>
      <xdr:rowOff>148327</xdr:rowOff>
    </xdr:from>
    <xdr:ext cx="378566" cy="259045"/>
    <xdr:sp macro="" textlink="">
      <xdr:nvSpPr>
        <xdr:cNvPr id="762" name="テキスト ボックス 761"/>
        <xdr:cNvSpPr txBox="1"/>
      </xdr:nvSpPr>
      <xdr:spPr>
        <a:xfrm>
          <a:off x="18467017" y="6320527"/>
          <a:ext cx="3785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146050</xdr:rowOff>
    </xdr:from>
    <xdr:to>
      <xdr:col>32</xdr:col>
      <xdr:colOff>238125</xdr:colOff>
      <xdr:row>38</xdr:row>
      <xdr:rowOff>76200</xdr:rowOff>
    </xdr:to>
    <xdr:sp macro="" textlink="">
      <xdr:nvSpPr>
        <xdr:cNvPr id="768" name="円/楕円 76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36</xdr:row>
      <xdr:rowOff>154610</xdr:rowOff>
    </xdr:from>
    <xdr:ext cx="249299" cy="259045"/>
    <xdr:sp macro="" textlink="">
      <xdr:nvSpPr>
        <xdr:cNvPr id="769" name="諸支出金該当値テキスト"/>
        <xdr:cNvSpPr txBox="1"/>
      </xdr:nvSpPr>
      <xdr:spPr>
        <a:xfrm>
          <a:off x="22212300" y="63268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146050</xdr:rowOff>
    </xdr:from>
    <xdr:to>
      <xdr:col>31</xdr:col>
      <xdr:colOff>85725</xdr:colOff>
      <xdr:row>38</xdr:row>
      <xdr:rowOff>76200</xdr:rowOff>
    </xdr:to>
    <xdr:sp macro="" textlink="">
      <xdr:nvSpPr>
        <xdr:cNvPr id="770" name="円/楕円 76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37</xdr:row>
      <xdr:rowOff>138037</xdr:rowOff>
    </xdr:from>
    <xdr:ext cx="249299" cy="259045"/>
    <xdr:sp macro="" textlink="">
      <xdr:nvSpPr>
        <xdr:cNvPr id="771" name="テキスト ボックス 770"/>
        <xdr:cNvSpPr txBox="1"/>
      </xdr:nvSpPr>
      <xdr:spPr>
        <a:xfrm>
          <a:off x="21198649" y="648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146050</xdr:rowOff>
    </xdr:from>
    <xdr:to>
      <xdr:col>29</xdr:col>
      <xdr:colOff>568325</xdr:colOff>
      <xdr:row>38</xdr:row>
      <xdr:rowOff>76200</xdr:rowOff>
    </xdr:to>
    <xdr:sp macro="" textlink="">
      <xdr:nvSpPr>
        <xdr:cNvPr id="772" name="円/楕円 77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37</xdr:row>
      <xdr:rowOff>138037</xdr:rowOff>
    </xdr:from>
    <xdr:ext cx="249299" cy="259045"/>
    <xdr:sp macro="" textlink="">
      <xdr:nvSpPr>
        <xdr:cNvPr id="773" name="テキスト ボックス 772"/>
        <xdr:cNvSpPr txBox="1"/>
      </xdr:nvSpPr>
      <xdr:spPr>
        <a:xfrm>
          <a:off x="20309649" y="648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146050</xdr:rowOff>
    </xdr:from>
    <xdr:to>
      <xdr:col>28</xdr:col>
      <xdr:colOff>365125</xdr:colOff>
      <xdr:row>38</xdr:row>
      <xdr:rowOff>76200</xdr:rowOff>
    </xdr:to>
    <xdr:sp macro="" textlink="">
      <xdr:nvSpPr>
        <xdr:cNvPr id="774" name="円/楕円 77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37</xdr:row>
      <xdr:rowOff>138037</xdr:rowOff>
    </xdr:from>
    <xdr:ext cx="249299" cy="259045"/>
    <xdr:sp macro="" textlink="">
      <xdr:nvSpPr>
        <xdr:cNvPr id="775" name="テキスト ボックス 774"/>
        <xdr:cNvSpPr txBox="1"/>
      </xdr:nvSpPr>
      <xdr:spPr>
        <a:xfrm>
          <a:off x="19420649" y="648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30</xdr:row>
      <xdr:rowOff>40894</xdr:rowOff>
    </xdr:from>
    <xdr:to>
      <xdr:col>27</xdr:col>
      <xdr:colOff>161925</xdr:colOff>
      <xdr:row>30</xdr:row>
      <xdr:rowOff>142494</xdr:rowOff>
    </xdr:to>
    <xdr:sp macro="" textlink="">
      <xdr:nvSpPr>
        <xdr:cNvPr id="776" name="円/楕円 775"/>
        <xdr:cNvSpPr/>
      </xdr:nvSpPr>
      <xdr:spPr>
        <a:xfrm>
          <a:off x="18605500" y="51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562052</xdr:colOff>
      <xdr:row>28</xdr:row>
      <xdr:rowOff>58281</xdr:rowOff>
    </xdr:from>
    <xdr:ext cx="469745" cy="259045"/>
    <xdr:sp macro="" textlink="">
      <xdr:nvSpPr>
        <xdr:cNvPr id="777" name="テキスト ボックス 776"/>
        <xdr:cNvSpPr txBox="1"/>
      </xdr:nvSpPr>
      <xdr:spPr>
        <a:xfrm>
          <a:off x="18421427" y="4858881"/>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徳島県平均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68187</xdr:rowOff>
    </xdr:from>
    <xdr:ext cx="248786" cy="259045"/>
    <xdr:sp macro="" textlink="">
      <xdr:nvSpPr>
        <xdr:cNvPr id="789" name="テキスト ボックス 788"/>
        <xdr:cNvSpPr txBox="1"/>
      </xdr:nvSpPr>
      <xdr:spPr>
        <a:xfrm>
          <a:off x="18039214" y="9155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46</xdr:row>
      <xdr:rowOff>125337</xdr:rowOff>
    </xdr:from>
    <xdr:ext cx="248786" cy="259045"/>
    <xdr:sp macro="" textlink="">
      <xdr:nvSpPr>
        <xdr:cNvPr id="791" name="テキスト ボックス 790"/>
        <xdr:cNvSpPr txBox="1"/>
      </xdr:nvSpPr>
      <xdr:spPr>
        <a:xfrm>
          <a:off x="18039214" y="801203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80887</xdr:rowOff>
    </xdr:from>
    <xdr:ext cx="249299" cy="259045"/>
    <xdr:sp macro="" textlink="">
      <xdr:nvSpPr>
        <xdr:cNvPr id="794" name="前年度繰上充用金最小値テキスト"/>
        <xdr:cNvSpPr txBox="1"/>
      </xdr:nvSpPr>
      <xdr:spPr>
        <a:xfrm>
          <a:off x="22212300"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52</xdr:row>
      <xdr:rowOff>80887</xdr:rowOff>
    </xdr:from>
    <xdr:ext cx="249299" cy="259045"/>
    <xdr:sp macro="" textlink="">
      <xdr:nvSpPr>
        <xdr:cNvPr id="796" name="前年度繰上充用金最大値テキスト"/>
        <xdr:cNvSpPr txBox="1"/>
      </xdr:nvSpPr>
      <xdr:spPr>
        <a:xfrm>
          <a:off x="22212300" y="8996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138037</xdr:rowOff>
    </xdr:from>
    <xdr:ext cx="249299" cy="259045"/>
    <xdr:sp macro="" textlink="">
      <xdr:nvSpPr>
        <xdr:cNvPr id="799" name="前年度繰上充用金平均値テキスト"/>
        <xdr:cNvSpPr txBox="1"/>
      </xdr:nvSpPr>
      <xdr:spPr>
        <a:xfrm>
          <a:off x="22212300" y="922488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54</xdr:row>
      <xdr:rowOff>80887</xdr:rowOff>
    </xdr:from>
    <xdr:ext cx="249299" cy="259045"/>
    <xdr:sp macro="" textlink="">
      <xdr:nvSpPr>
        <xdr:cNvPr id="803" name="テキスト ボックス 802"/>
        <xdr:cNvSpPr txBox="1"/>
      </xdr:nvSpPr>
      <xdr:spPr>
        <a:xfrm>
          <a:off x="21198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54</xdr:row>
      <xdr:rowOff>80887</xdr:rowOff>
    </xdr:from>
    <xdr:ext cx="249299" cy="259045"/>
    <xdr:sp macro="" textlink="">
      <xdr:nvSpPr>
        <xdr:cNvPr id="806" name="テキスト ボックス 805"/>
        <xdr:cNvSpPr txBox="1"/>
      </xdr:nvSpPr>
      <xdr:spPr>
        <a:xfrm>
          <a:off x="20309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54</xdr:row>
      <xdr:rowOff>80887</xdr:rowOff>
    </xdr:from>
    <xdr:ext cx="249299" cy="259045"/>
    <xdr:sp macro="" textlink="">
      <xdr:nvSpPr>
        <xdr:cNvPr id="809" name="テキスト ボックス 808"/>
        <xdr:cNvSpPr txBox="1"/>
      </xdr:nvSpPr>
      <xdr:spPr>
        <a:xfrm>
          <a:off x="19420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54</xdr:row>
      <xdr:rowOff>80887</xdr:rowOff>
    </xdr:from>
    <xdr:ext cx="249299" cy="259045"/>
    <xdr:sp macro="" textlink="">
      <xdr:nvSpPr>
        <xdr:cNvPr id="811" name="テキスト ボックス 810"/>
        <xdr:cNvSpPr txBox="1"/>
      </xdr:nvSpPr>
      <xdr:spPr>
        <a:xfrm>
          <a:off x="18531649" y="9339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32</xdr:col>
      <xdr:colOff>238125</xdr:colOff>
      <xdr:row>53</xdr:row>
      <xdr:rowOff>23737</xdr:rowOff>
    </xdr:from>
    <xdr:ext cx="249299" cy="259045"/>
    <xdr:sp macro="" textlink="">
      <xdr:nvSpPr>
        <xdr:cNvPr id="818" name="前年度繰上充用金該当値テキスト"/>
        <xdr:cNvSpPr txBox="1"/>
      </xdr:nvSpPr>
      <xdr:spPr>
        <a:xfrm>
          <a:off x="22212300" y="91105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30</xdr:col>
      <xdr:colOff>596074</xdr:colOff>
      <xdr:row>52</xdr:row>
      <xdr:rowOff>106287</xdr:rowOff>
    </xdr:from>
    <xdr:ext cx="249299" cy="259045"/>
    <xdr:sp macro="" textlink="">
      <xdr:nvSpPr>
        <xdr:cNvPr id="820" name="テキスト ボックス 819"/>
        <xdr:cNvSpPr txBox="1"/>
      </xdr:nvSpPr>
      <xdr:spPr>
        <a:xfrm>
          <a:off x="21198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29</xdr:col>
      <xdr:colOff>392874</xdr:colOff>
      <xdr:row>52</xdr:row>
      <xdr:rowOff>106287</xdr:rowOff>
    </xdr:from>
    <xdr:ext cx="249299" cy="259045"/>
    <xdr:sp macro="" textlink="">
      <xdr:nvSpPr>
        <xdr:cNvPr id="822" name="テキスト ボックス 821"/>
        <xdr:cNvSpPr txBox="1"/>
      </xdr:nvSpPr>
      <xdr:spPr>
        <a:xfrm>
          <a:off x="20309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28</xdr:col>
      <xdr:colOff>189674</xdr:colOff>
      <xdr:row>52</xdr:row>
      <xdr:rowOff>106287</xdr:rowOff>
    </xdr:from>
    <xdr:ext cx="249299" cy="259045"/>
    <xdr:sp macro="" textlink="">
      <xdr:nvSpPr>
        <xdr:cNvPr id="824" name="テキスト ボックス 823"/>
        <xdr:cNvSpPr txBox="1"/>
      </xdr:nvSpPr>
      <xdr:spPr>
        <a:xfrm>
          <a:off x="19420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26</xdr:col>
      <xdr:colOff>672274</xdr:colOff>
      <xdr:row>52</xdr:row>
      <xdr:rowOff>106287</xdr:rowOff>
    </xdr:from>
    <xdr:ext cx="249299" cy="259045"/>
    <xdr:sp macro="" textlink="">
      <xdr:nvSpPr>
        <xdr:cNvPr id="826" name="テキスト ボックス 825"/>
        <xdr:cNvSpPr txBox="1"/>
      </xdr:nvSpPr>
      <xdr:spPr>
        <a:xfrm>
          <a:off x="18531649" y="90216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latin typeface="+mn-lt"/>
              <a:ea typeface="+mn-ea"/>
              <a:cs typeface="+mn-cs"/>
            </a:rPr>
            <a:t>総務費、衛生費、労働費、土木費は、徐々に微増となっている。公債費は、新規発行抑制しているため償還額が減少している。議会費、農林水産業費は、微減となっている。民生費は、社会福祉費、児童福祉費の増加に伴い年々増加し、類似団体平均を上回っている。教育費は、各小中学校の耐震診断事業の終了に伴い減少傾向だが、類似団体平均よりは上回っている。</a:t>
          </a:r>
          <a:endParaRPr lang="ja-JP" altLang="ja-JP" sz="1300"/>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latin typeface="+mn-ea"/>
              <a:ea typeface="+mn-ea"/>
              <a:cs typeface="+mn-cs"/>
            </a:rPr>
            <a:t>（財政調整基金残高）</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平成</a:t>
          </a:r>
          <a:r>
            <a:rPr kumimoji="1" lang="en-US" altLang="ja-JP" sz="1200">
              <a:solidFill>
                <a:schemeClr val="dk1"/>
              </a:solidFill>
              <a:latin typeface="+mn-ea"/>
              <a:ea typeface="+mn-ea"/>
              <a:cs typeface="+mn-cs"/>
            </a:rPr>
            <a:t>23</a:t>
          </a:r>
          <a:r>
            <a:rPr kumimoji="1" lang="ja-JP" altLang="ja-JP" sz="1200">
              <a:solidFill>
                <a:schemeClr val="dk1"/>
              </a:solidFill>
              <a:latin typeface="+mn-ea"/>
              <a:ea typeface="+mn-ea"/>
              <a:cs typeface="+mn-cs"/>
            </a:rPr>
            <a:t>年度から平成</a:t>
          </a:r>
          <a:r>
            <a:rPr kumimoji="1" lang="en-US" altLang="ja-JP" sz="1200">
              <a:solidFill>
                <a:schemeClr val="dk1"/>
              </a:solidFill>
              <a:latin typeface="+mn-ea"/>
              <a:ea typeface="+mn-ea"/>
              <a:cs typeface="+mn-cs"/>
            </a:rPr>
            <a:t>27</a:t>
          </a:r>
          <a:r>
            <a:rPr kumimoji="1" lang="ja-JP" altLang="ja-JP" sz="1200">
              <a:solidFill>
                <a:schemeClr val="dk1"/>
              </a:solidFill>
              <a:latin typeface="+mn-ea"/>
              <a:ea typeface="+mn-ea"/>
              <a:cs typeface="+mn-cs"/>
            </a:rPr>
            <a:t>年度にかけて、財政難ではあるが基金積立が増加している。</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（実質収支額）</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当町の財政規模から考察するに、</a:t>
          </a:r>
          <a:r>
            <a:rPr kumimoji="1" lang="en-US" altLang="ja-JP" sz="1200">
              <a:solidFill>
                <a:schemeClr val="dk1"/>
              </a:solidFill>
              <a:latin typeface="+mn-ea"/>
              <a:ea typeface="+mn-ea"/>
              <a:cs typeface="+mn-cs"/>
            </a:rPr>
            <a:t>3.0</a:t>
          </a:r>
          <a:r>
            <a:rPr kumimoji="1" lang="ja-JP" altLang="ja-JP" sz="1200">
              <a:solidFill>
                <a:schemeClr val="dk1"/>
              </a:solidFill>
              <a:latin typeface="+mn-ea"/>
              <a:ea typeface="+mn-ea"/>
              <a:cs typeface="+mn-cs"/>
            </a:rPr>
            <a:t>～</a:t>
          </a:r>
          <a:r>
            <a:rPr kumimoji="1" lang="en-US" altLang="ja-JP" sz="1200">
              <a:solidFill>
                <a:schemeClr val="dk1"/>
              </a:solidFill>
              <a:latin typeface="+mn-ea"/>
              <a:ea typeface="+mn-ea"/>
              <a:cs typeface="+mn-cs"/>
            </a:rPr>
            <a:t>6.0</a:t>
          </a:r>
          <a:r>
            <a:rPr kumimoji="1" lang="ja-JP" altLang="ja-JP" sz="1200">
              <a:solidFill>
                <a:schemeClr val="dk1"/>
              </a:solidFill>
              <a:latin typeface="+mn-ea"/>
              <a:ea typeface="+mn-ea"/>
              <a:cs typeface="+mn-cs"/>
            </a:rPr>
            <a:t>％程度の範囲内で推移している。</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（実質単年度収支額）</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近年ほとんど</a:t>
          </a:r>
          <a:r>
            <a:rPr kumimoji="1" lang="en-US" altLang="ja-JP" sz="1200">
              <a:solidFill>
                <a:schemeClr val="dk1"/>
              </a:solidFill>
              <a:latin typeface="+mn-ea"/>
              <a:ea typeface="+mn-ea"/>
              <a:cs typeface="+mn-cs"/>
            </a:rPr>
            <a:t>1</a:t>
          </a:r>
          <a:r>
            <a:rPr kumimoji="1" lang="ja-JP" altLang="ja-JP" sz="1200">
              <a:solidFill>
                <a:schemeClr val="dk1"/>
              </a:solidFill>
              <a:latin typeface="+mn-ea"/>
              <a:ea typeface="+mn-ea"/>
              <a:cs typeface="+mn-cs"/>
            </a:rPr>
            <a:t>％を下回っており、平成</a:t>
          </a:r>
          <a:r>
            <a:rPr kumimoji="1" lang="en-US" altLang="ja-JP" sz="1200">
              <a:solidFill>
                <a:schemeClr val="dk1"/>
              </a:solidFill>
              <a:latin typeface="+mn-ea"/>
              <a:ea typeface="+mn-ea"/>
              <a:cs typeface="+mn-cs"/>
            </a:rPr>
            <a:t>25</a:t>
          </a:r>
          <a:r>
            <a:rPr kumimoji="1" lang="ja-JP" altLang="ja-JP" sz="1200">
              <a:solidFill>
                <a:schemeClr val="dk1"/>
              </a:solidFill>
              <a:latin typeface="+mn-ea"/>
              <a:ea typeface="+mn-ea"/>
              <a:cs typeface="+mn-cs"/>
            </a:rPr>
            <a:t>・</a:t>
          </a:r>
          <a:r>
            <a:rPr kumimoji="1" lang="en-US" altLang="ja-JP" sz="1200">
              <a:solidFill>
                <a:schemeClr val="dk1"/>
              </a:solidFill>
              <a:latin typeface="+mn-ea"/>
              <a:ea typeface="+mn-ea"/>
              <a:cs typeface="+mn-cs"/>
            </a:rPr>
            <a:t>26</a:t>
          </a:r>
          <a:r>
            <a:rPr kumimoji="1" lang="ja-JP" altLang="ja-JP" sz="1200">
              <a:solidFill>
                <a:schemeClr val="dk1"/>
              </a:solidFill>
              <a:latin typeface="+mn-ea"/>
              <a:ea typeface="+mn-ea"/>
              <a:cs typeface="+mn-cs"/>
            </a:rPr>
            <a:t>年度はマイナスであったが、平成</a:t>
          </a:r>
          <a:r>
            <a:rPr kumimoji="1" lang="en-US" altLang="ja-JP" sz="1200">
              <a:solidFill>
                <a:schemeClr val="dk1"/>
              </a:solidFill>
              <a:latin typeface="+mn-ea"/>
              <a:ea typeface="+mn-ea"/>
              <a:cs typeface="+mn-cs"/>
            </a:rPr>
            <a:t>27</a:t>
          </a:r>
          <a:r>
            <a:rPr kumimoji="1" lang="ja-JP" altLang="ja-JP" sz="1200">
              <a:solidFill>
                <a:schemeClr val="dk1"/>
              </a:solidFill>
              <a:latin typeface="+mn-ea"/>
              <a:ea typeface="+mn-ea"/>
              <a:cs typeface="+mn-cs"/>
            </a:rPr>
            <a:t>年度は</a:t>
          </a:r>
          <a:r>
            <a:rPr kumimoji="1" lang="en-US" altLang="ja-JP" sz="1200">
              <a:solidFill>
                <a:schemeClr val="dk1"/>
              </a:solidFill>
              <a:latin typeface="+mn-ea"/>
              <a:ea typeface="+mn-ea"/>
              <a:cs typeface="+mn-cs"/>
            </a:rPr>
            <a:t>1.07</a:t>
          </a:r>
          <a:r>
            <a:rPr kumimoji="1" lang="ja-JP" altLang="ja-JP" sz="1200">
              <a:solidFill>
                <a:schemeClr val="dk1"/>
              </a:solidFill>
              <a:latin typeface="+mn-ea"/>
              <a:ea typeface="+mn-ea"/>
              <a:cs typeface="+mn-cs"/>
            </a:rPr>
            <a:t>％となった。</a:t>
          </a:r>
          <a:endParaRPr lang="ja-JP" altLang="ja-JP" sz="1200">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徳島県藍住町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latin typeface="+mn-lt"/>
              <a:ea typeface="+mn-ea"/>
              <a:cs typeface="+mn-cs"/>
            </a:rPr>
            <a:t>一般会計、特別会計、公営企業会計のすべてにおいて、赤字となっている会計はなく、安定した状態にあると考察する。</a:t>
          </a:r>
          <a:endParaRPr kumimoji="1" lang="en-US" altLang="ja-JP" sz="1300">
            <a:solidFill>
              <a:schemeClr val="dk1"/>
            </a:solidFill>
            <a:latin typeface="+mn-lt"/>
            <a:ea typeface="+mn-ea"/>
            <a:cs typeface="+mn-cs"/>
          </a:endParaRPr>
        </a:p>
        <a:p>
          <a:r>
            <a:rPr kumimoji="1" lang="ja-JP" altLang="ja-JP" sz="1300">
              <a:solidFill>
                <a:schemeClr val="dk1"/>
              </a:solidFill>
              <a:latin typeface="+mn-lt"/>
              <a:ea typeface="+mn-ea"/>
              <a:cs typeface="+mn-cs"/>
            </a:rPr>
            <a:t>今後は、一般会計からの繰出金の縮減に向けて、各会計の基盤となる保険税や料金収入等を安定的に確保しつつ、事業内容の精査に努め、適正な財政運営を実施する。</a:t>
          </a:r>
          <a:endParaRPr lang="ja-JP" altLang="ja-JP" sz="1300"/>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133350</xdr:colOff>
      <xdr:row>33</xdr:row>
      <xdr:rowOff>85725</xdr:rowOff>
    </xdr:from>
    <xdr:to>
      <xdr:col>1</xdr:col>
      <xdr:colOff>638175</xdr:colOff>
      <xdr:row>33</xdr:row>
      <xdr:rowOff>381000</xdr:rowOff>
    </xdr:to>
    <xdr:sp macro="" textlink="">
      <xdr:nvSpPr>
        <xdr:cNvPr id="12" name="凡例1"/>
        <xdr:cNvSpPr>
          <a:spLocks noChangeArrowheads="1"/>
        </xdr:cNvSpPr>
      </xdr:nvSpPr>
      <xdr:spPr bwMode="auto">
        <a:xfrm>
          <a:off x="638175" y="7477125"/>
          <a:ext cx="504825" cy="295275"/>
        </a:xfrm>
        <a:prstGeom prst="rect">
          <a:avLst/>
        </a:prstGeom>
        <a:solidFill>
          <a:srgbClr val="FF8080"/>
        </a:solidFill>
        <a:ln w="6350" algn="ctr">
          <a:solidFill>
            <a:srgbClr val="000000"/>
          </a:solidFill>
          <a:round/>
          <a:headEnd/>
          <a:tailEnd/>
        </a:ln>
      </xdr:spPr>
    </xdr:sp>
    <xdr:clientData/>
  </xdr:twoCellAnchor>
  <xdr:twoCellAnchor>
    <xdr:from>
      <xdr:col>1</xdr:col>
      <xdr:colOff>133350</xdr:colOff>
      <xdr:row>34</xdr:row>
      <xdr:rowOff>85725</xdr:rowOff>
    </xdr:from>
    <xdr:to>
      <xdr:col>1</xdr:col>
      <xdr:colOff>638175</xdr:colOff>
      <xdr:row>34</xdr:row>
      <xdr:rowOff>381000</xdr:rowOff>
    </xdr:to>
    <xdr:sp macro="" textlink="">
      <xdr:nvSpPr>
        <xdr:cNvPr id="13" name="凡例2"/>
        <xdr:cNvSpPr>
          <a:spLocks noChangeArrowheads="1"/>
        </xdr:cNvSpPr>
      </xdr:nvSpPr>
      <xdr:spPr bwMode="auto">
        <a:xfrm>
          <a:off x="638175" y="7972425"/>
          <a:ext cx="504825" cy="295275"/>
        </a:xfrm>
        <a:prstGeom prst="rect">
          <a:avLst/>
        </a:prstGeom>
        <a:solidFill>
          <a:srgbClr val="00FFFF"/>
        </a:solidFill>
        <a:ln w="6350" algn="ctr">
          <a:solidFill>
            <a:srgbClr val="000000"/>
          </a:solidFill>
          <a:round/>
          <a:headEnd/>
          <a:tailEnd/>
        </a:ln>
      </xdr:spPr>
    </xdr:sp>
    <xdr:clientData/>
  </xdr:twoCellAnchor>
  <xdr:twoCellAnchor>
    <xdr:from>
      <xdr:col>1</xdr:col>
      <xdr:colOff>133350</xdr:colOff>
      <xdr:row>35</xdr:row>
      <xdr:rowOff>85725</xdr:rowOff>
    </xdr:from>
    <xdr:to>
      <xdr:col>1</xdr:col>
      <xdr:colOff>638175</xdr:colOff>
      <xdr:row>35</xdr:row>
      <xdr:rowOff>381000</xdr:rowOff>
    </xdr:to>
    <xdr:sp macro="" textlink="">
      <xdr:nvSpPr>
        <xdr:cNvPr id="14" name="凡例3"/>
        <xdr:cNvSpPr>
          <a:spLocks noChangeArrowheads="1"/>
        </xdr:cNvSpPr>
      </xdr:nvSpPr>
      <xdr:spPr bwMode="auto">
        <a:xfrm>
          <a:off x="638175" y="8467725"/>
          <a:ext cx="504825" cy="295275"/>
        </a:xfrm>
        <a:prstGeom prst="rect">
          <a:avLst/>
        </a:prstGeom>
        <a:solidFill>
          <a:srgbClr val="008000"/>
        </a:solidFill>
        <a:ln w="6350" algn="ctr">
          <a:solidFill>
            <a:srgbClr val="000000"/>
          </a:solidFill>
          <a:round/>
          <a:headEnd/>
          <a:tailEnd/>
        </a:ln>
      </xdr:spPr>
    </xdr:sp>
    <xdr:clientData/>
  </xdr:twoCellAnchor>
  <xdr:twoCellAnchor>
    <xdr:from>
      <xdr:col>1</xdr:col>
      <xdr:colOff>133350</xdr:colOff>
      <xdr:row>36</xdr:row>
      <xdr:rowOff>85725</xdr:rowOff>
    </xdr:from>
    <xdr:to>
      <xdr:col>1</xdr:col>
      <xdr:colOff>638175</xdr:colOff>
      <xdr:row>36</xdr:row>
      <xdr:rowOff>381000</xdr:rowOff>
    </xdr:to>
    <xdr:sp macro="" textlink="">
      <xdr:nvSpPr>
        <xdr:cNvPr id="15" name="凡例4"/>
        <xdr:cNvSpPr>
          <a:spLocks noChangeArrowheads="1"/>
        </xdr:cNvSpPr>
      </xdr:nvSpPr>
      <xdr:spPr bwMode="auto">
        <a:xfrm>
          <a:off x="638175" y="8963025"/>
          <a:ext cx="504825" cy="295275"/>
        </a:xfrm>
        <a:prstGeom prst="rect">
          <a:avLst/>
        </a:prstGeom>
        <a:solidFill>
          <a:srgbClr val="9999FF"/>
        </a:solidFill>
        <a:ln w="6350" algn="ctr">
          <a:solidFill>
            <a:srgbClr val="000000"/>
          </a:solidFill>
          <a:round/>
          <a:headEnd/>
          <a:tailEnd/>
        </a:ln>
      </xdr:spPr>
    </xdr:sp>
    <xdr:clientData/>
  </xdr:twoCellAnchor>
  <xdr:twoCellAnchor>
    <xdr:from>
      <xdr:col>1</xdr:col>
      <xdr:colOff>133350</xdr:colOff>
      <xdr:row>37</xdr:row>
      <xdr:rowOff>85725</xdr:rowOff>
    </xdr:from>
    <xdr:to>
      <xdr:col>1</xdr:col>
      <xdr:colOff>638175</xdr:colOff>
      <xdr:row>37</xdr:row>
      <xdr:rowOff>381000</xdr:rowOff>
    </xdr:to>
    <xdr:sp macro="" textlink="">
      <xdr:nvSpPr>
        <xdr:cNvPr id="16" name="凡例5"/>
        <xdr:cNvSpPr>
          <a:spLocks noChangeArrowheads="1"/>
        </xdr:cNvSpPr>
      </xdr:nvSpPr>
      <xdr:spPr bwMode="auto">
        <a:xfrm>
          <a:off x="638175" y="9458325"/>
          <a:ext cx="504825" cy="295275"/>
        </a:xfrm>
        <a:prstGeom prst="rect">
          <a:avLst/>
        </a:prstGeom>
        <a:solidFill>
          <a:srgbClr val="FF6600"/>
        </a:solidFill>
        <a:ln w="6350" algn="ctr">
          <a:solidFill>
            <a:srgbClr val="000000"/>
          </a:solidFill>
          <a:round/>
          <a:headEnd/>
          <a:tailEnd/>
        </a:ln>
      </xdr:spPr>
    </xdr:sp>
    <xdr:clientData/>
  </xdr:twoCellAnchor>
  <xdr:twoCellAnchor>
    <xdr:from>
      <xdr:col>1</xdr:col>
      <xdr:colOff>133350</xdr:colOff>
      <xdr:row>38</xdr:row>
      <xdr:rowOff>85725</xdr:rowOff>
    </xdr:from>
    <xdr:to>
      <xdr:col>1</xdr:col>
      <xdr:colOff>638175</xdr:colOff>
      <xdr:row>38</xdr:row>
      <xdr:rowOff>381000</xdr:rowOff>
    </xdr:to>
    <xdr:sp macro="" textlink="">
      <xdr:nvSpPr>
        <xdr:cNvPr id="17" name="凡例6"/>
        <xdr:cNvSpPr>
          <a:spLocks noChangeArrowheads="1"/>
        </xdr:cNvSpPr>
      </xdr:nvSpPr>
      <xdr:spPr bwMode="auto">
        <a:xfrm>
          <a:off x="638175" y="9953625"/>
          <a:ext cx="504825" cy="295275"/>
        </a:xfrm>
        <a:prstGeom prst="rect">
          <a:avLst/>
        </a:prstGeom>
        <a:solidFill>
          <a:srgbClr val="FFFF00"/>
        </a:solidFill>
        <a:ln w="6350" algn="ctr">
          <a:solidFill>
            <a:srgbClr val="000000"/>
          </a:solidFill>
          <a:round/>
          <a:headEnd/>
          <a:tailEnd/>
        </a:ln>
      </xdr:spPr>
    </xdr:sp>
    <xdr:clientData/>
  </xdr:twoCellAnchor>
  <xdr:twoCellAnchor>
    <xdr:from>
      <xdr:col>1</xdr:col>
      <xdr:colOff>133350</xdr:colOff>
      <xdr:row>39</xdr:row>
      <xdr:rowOff>85725</xdr:rowOff>
    </xdr:from>
    <xdr:to>
      <xdr:col>1</xdr:col>
      <xdr:colOff>638175</xdr:colOff>
      <xdr:row>39</xdr:row>
      <xdr:rowOff>381000</xdr:rowOff>
    </xdr:to>
    <xdr:sp macro="" textlink="">
      <xdr:nvSpPr>
        <xdr:cNvPr id="18" name="凡例7"/>
        <xdr:cNvSpPr>
          <a:spLocks noChangeArrowheads="1"/>
        </xdr:cNvSpPr>
      </xdr:nvSpPr>
      <xdr:spPr bwMode="auto">
        <a:xfrm>
          <a:off x="638175" y="10448925"/>
          <a:ext cx="504825" cy="295275"/>
        </a:xfrm>
        <a:prstGeom prst="rect">
          <a:avLst/>
        </a:prstGeom>
        <a:solidFill>
          <a:srgbClr val="800080"/>
        </a:solidFill>
        <a:ln w="6350" algn="ctr">
          <a:solidFill>
            <a:srgbClr val="000000"/>
          </a:solidFill>
          <a:round/>
          <a:headEnd/>
          <a:tailEnd/>
        </a:ln>
      </xdr:spPr>
    </xdr:sp>
    <xdr:clientData/>
  </xdr:twoCellAnchor>
  <xdr:twoCellAnchor>
    <xdr:from>
      <xdr:col>1</xdr:col>
      <xdr:colOff>133350</xdr:colOff>
      <xdr:row>40</xdr:row>
      <xdr:rowOff>85725</xdr:rowOff>
    </xdr:from>
    <xdr:to>
      <xdr:col>1</xdr:col>
      <xdr:colOff>638175</xdr:colOff>
      <xdr:row>40</xdr:row>
      <xdr:rowOff>381000</xdr:rowOff>
    </xdr:to>
    <xdr:sp macro="" textlink="">
      <xdr:nvSpPr>
        <xdr:cNvPr id="19" name="凡例8"/>
        <xdr:cNvSpPr>
          <a:spLocks noChangeArrowheads="1"/>
        </xdr:cNvSpPr>
      </xdr:nvSpPr>
      <xdr:spPr bwMode="auto">
        <a:xfrm>
          <a:off x="638175" y="10944225"/>
          <a:ext cx="504825" cy="295275"/>
        </a:xfrm>
        <a:prstGeom prst="rect">
          <a:avLst/>
        </a:prstGeom>
        <a:solidFill>
          <a:srgbClr val="00FF00"/>
        </a:solidFill>
        <a:ln w="6350" algn="ctr">
          <a:solidFill>
            <a:srgbClr val="000000"/>
          </a:solidFill>
          <a:round/>
          <a:headEnd/>
          <a:tailEnd/>
        </a:ln>
      </xdr:spPr>
    </xdr:sp>
    <xdr:clientData/>
  </xdr:twoCellAnchor>
  <xdr:twoCellAnchor>
    <xdr:from>
      <xdr:col>1</xdr:col>
      <xdr:colOff>133350</xdr:colOff>
      <xdr:row>41</xdr:row>
      <xdr:rowOff>85725</xdr:rowOff>
    </xdr:from>
    <xdr:to>
      <xdr:col>1</xdr:col>
      <xdr:colOff>638175</xdr:colOff>
      <xdr:row>41</xdr:row>
      <xdr:rowOff>381000</xdr:rowOff>
    </xdr:to>
    <xdr:sp macro="" textlink="">
      <xdr:nvSpPr>
        <xdr:cNvPr id="20" name="凡例9"/>
        <xdr:cNvSpPr>
          <a:spLocks noChangeArrowheads="1"/>
        </xdr:cNvSpPr>
      </xdr:nvSpPr>
      <xdr:spPr bwMode="auto">
        <a:xfrm>
          <a:off x="638175" y="11439525"/>
          <a:ext cx="504825" cy="295275"/>
        </a:xfrm>
        <a:prstGeom prst="rect">
          <a:avLst/>
        </a:prstGeom>
        <a:solidFill>
          <a:srgbClr val="FF0000"/>
        </a:solidFill>
        <a:ln w="6350" algn="ctr">
          <a:solidFill>
            <a:srgbClr val="000000"/>
          </a:solidFill>
          <a:round/>
          <a:headEnd/>
          <a:tailEnd/>
        </a:ln>
      </xdr:spPr>
    </xdr:sp>
    <xdr:clientData/>
  </xdr:twoCellAnchor>
  <xdr:twoCellAnchor>
    <xdr:from>
      <xdr:col>1</xdr:col>
      <xdr:colOff>133350</xdr:colOff>
      <xdr:row>42</xdr:row>
      <xdr:rowOff>85725</xdr:rowOff>
    </xdr:from>
    <xdr:to>
      <xdr:col>1</xdr:col>
      <xdr:colOff>638175</xdr:colOff>
      <xdr:row>42</xdr:row>
      <xdr:rowOff>381000</xdr:rowOff>
    </xdr:to>
    <xdr:sp macro="" textlink="">
      <xdr:nvSpPr>
        <xdr:cNvPr id="21" name="凡例10"/>
        <xdr:cNvSpPr>
          <a:spLocks noChangeArrowheads="1"/>
        </xdr:cNvSpPr>
      </xdr:nvSpPr>
      <xdr:spPr bwMode="auto">
        <a:xfrm>
          <a:off x="638175" y="11934825"/>
          <a:ext cx="504825" cy="295275"/>
        </a:xfrm>
        <a:prstGeom prst="rect">
          <a:avLst/>
        </a:prstGeom>
        <a:solidFill>
          <a:srgbClr val="0000FF"/>
        </a:solidFill>
        <a:ln w="6350" algn="ctr">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kanrisya\AppData\Local\Microsoft\Windows\Temporary%20Internet%20Files\Content.IE5\D4RKG4KX\&#20877;&#25552;&#20986;&#12304;&#36001;&#25919;&#29366;&#27841;&#36039;&#26009;&#38598;&#12305;_364037_&#34253;&#20303;&#30010;_201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67337</v>
          </cell>
          <cell r="F3">
            <v>42839</v>
          </cell>
        </row>
        <row r="5">
          <cell r="A5" t="str">
            <v xml:space="preserve"> H24</v>
          </cell>
          <cell r="D5">
            <v>36621</v>
          </cell>
          <cell r="F5">
            <v>46819</v>
          </cell>
        </row>
        <row r="7">
          <cell r="A7" t="str">
            <v xml:space="preserve"> H25</v>
          </cell>
          <cell r="D7">
            <v>44872</v>
          </cell>
          <cell r="F7">
            <v>53270</v>
          </cell>
        </row>
        <row r="9">
          <cell r="A9" t="str">
            <v xml:space="preserve"> H26</v>
          </cell>
          <cell r="D9">
            <v>22895</v>
          </cell>
          <cell r="F9">
            <v>53292</v>
          </cell>
        </row>
        <row r="11">
          <cell r="A11" t="str">
            <v xml:space="preserve"> H27</v>
          </cell>
          <cell r="D11">
            <v>25805</v>
          </cell>
          <cell r="F11">
            <v>49919</v>
          </cell>
        </row>
        <row r="18">
          <cell r="B18" t="str">
            <v>H23</v>
          </cell>
          <cell r="C18" t="str">
            <v>H24</v>
          </cell>
          <cell r="D18" t="str">
            <v>H25</v>
          </cell>
          <cell r="E18" t="str">
            <v>H26</v>
          </cell>
          <cell r="F18" t="str">
            <v>H27</v>
          </cell>
        </row>
        <row r="19">
          <cell r="A19" t="str">
            <v>実質収支額</v>
          </cell>
          <cell r="B19">
            <v>4.3099999999999996</v>
          </cell>
          <cell r="C19">
            <v>5.29</v>
          </cell>
          <cell r="D19">
            <v>4.7</v>
          </cell>
          <cell r="E19">
            <v>3.44</v>
          </cell>
          <cell r="F19">
            <v>2.9</v>
          </cell>
        </row>
        <row r="20">
          <cell r="A20" t="str">
            <v>財政調整基金残高</v>
          </cell>
          <cell r="B20">
            <v>8.44</v>
          </cell>
          <cell r="C20">
            <v>8.85</v>
          </cell>
          <cell r="D20">
            <v>9.19</v>
          </cell>
          <cell r="E20">
            <v>9.48</v>
          </cell>
          <cell r="F20">
            <v>11</v>
          </cell>
        </row>
        <row r="21">
          <cell r="A21" t="str">
            <v>実質単年度収支</v>
          </cell>
          <cell r="B21">
            <v>-0.63</v>
          </cell>
          <cell r="C21">
            <v>1</v>
          </cell>
          <cell r="D21">
            <v>-0.48</v>
          </cell>
          <cell r="E21">
            <v>-1.18</v>
          </cell>
          <cell r="F21">
            <v>1.07</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藍寿苑介護サービス事業特別会計</v>
          </cell>
          <cell r="B29" t="e">
            <v>#N/A</v>
          </cell>
          <cell r="C29">
            <v>0.69</v>
          </cell>
          <cell r="D29" t="e">
            <v>#N/A</v>
          </cell>
          <cell r="E29">
            <v>0.77</v>
          </cell>
          <cell r="F29" t="e">
            <v>#N/A</v>
          </cell>
          <cell r="G29">
            <v>0.54</v>
          </cell>
          <cell r="H29" t="e">
            <v>#N/A</v>
          </cell>
          <cell r="I29">
            <v>0.87</v>
          </cell>
          <cell r="J29" t="e">
            <v>#N/A</v>
          </cell>
          <cell r="K29">
            <v>0</v>
          </cell>
        </row>
        <row r="30">
          <cell r="A30" t="str">
            <v>介護サービス事業会計</v>
          </cell>
          <cell r="B30" t="e">
            <v>#N/A</v>
          </cell>
          <cell r="C30">
            <v>0.04</v>
          </cell>
          <cell r="D30" t="e">
            <v>#N/A</v>
          </cell>
          <cell r="E30">
            <v>0.02</v>
          </cell>
          <cell r="F30" t="e">
            <v>#N/A</v>
          </cell>
          <cell r="G30">
            <v>0.03</v>
          </cell>
          <cell r="H30" t="e">
            <v>#N/A</v>
          </cell>
          <cell r="I30">
            <v>0</v>
          </cell>
          <cell r="J30" t="e">
            <v>#N/A</v>
          </cell>
          <cell r="K30">
            <v>0</v>
          </cell>
        </row>
        <row r="31">
          <cell r="A31" t="str">
            <v>下水道事業会計</v>
          </cell>
          <cell r="B31" t="e">
            <v>#N/A</v>
          </cell>
          <cell r="C31">
            <v>0.86</v>
          </cell>
          <cell r="D31" t="e">
            <v>#N/A</v>
          </cell>
          <cell r="E31">
            <v>0.31</v>
          </cell>
          <cell r="F31" t="e">
            <v>#N/A</v>
          </cell>
          <cell r="G31">
            <v>0.03</v>
          </cell>
          <cell r="H31" t="e">
            <v>#N/A</v>
          </cell>
          <cell r="I31">
            <v>0.28999999999999998</v>
          </cell>
          <cell r="J31" t="e">
            <v>#N/A</v>
          </cell>
          <cell r="K31">
            <v>0.11</v>
          </cell>
        </row>
        <row r="32">
          <cell r="A32" t="str">
            <v>後期高齢者医療事業会計</v>
          </cell>
          <cell r="B32" t="e">
            <v>#N/A</v>
          </cell>
          <cell r="C32">
            <v>0</v>
          </cell>
          <cell r="D32" t="e">
            <v>#N/A</v>
          </cell>
          <cell r="E32">
            <v>0.1</v>
          </cell>
          <cell r="F32" t="e">
            <v>#N/A</v>
          </cell>
          <cell r="G32">
            <v>0.12</v>
          </cell>
          <cell r="H32" t="e">
            <v>#N/A</v>
          </cell>
          <cell r="I32">
            <v>0.13</v>
          </cell>
          <cell r="J32" t="e">
            <v>#N/A</v>
          </cell>
          <cell r="K32">
            <v>0.14000000000000001</v>
          </cell>
        </row>
        <row r="33">
          <cell r="A33" t="str">
            <v>国民健康保険事業会計</v>
          </cell>
          <cell r="B33" t="e">
            <v>#N/A</v>
          </cell>
          <cell r="C33">
            <v>2.61</v>
          </cell>
          <cell r="D33" t="e">
            <v>#N/A</v>
          </cell>
          <cell r="E33">
            <v>2.94</v>
          </cell>
          <cell r="F33" t="e">
            <v>#N/A</v>
          </cell>
          <cell r="G33">
            <v>1.78</v>
          </cell>
          <cell r="H33" t="e">
            <v>#N/A</v>
          </cell>
          <cell r="I33">
            <v>0.12</v>
          </cell>
          <cell r="J33" t="e">
            <v>#N/A</v>
          </cell>
          <cell r="K33">
            <v>0.35</v>
          </cell>
        </row>
        <row r="34">
          <cell r="A34" t="str">
            <v>介護保険事業会計</v>
          </cell>
          <cell r="B34" t="e">
            <v>#N/A</v>
          </cell>
          <cell r="C34">
            <v>0.72</v>
          </cell>
          <cell r="D34" t="e">
            <v>#N/A</v>
          </cell>
          <cell r="E34">
            <v>0.42</v>
          </cell>
          <cell r="F34" t="e">
            <v>#N/A</v>
          </cell>
          <cell r="G34">
            <v>1.07</v>
          </cell>
          <cell r="H34" t="e">
            <v>#N/A</v>
          </cell>
          <cell r="I34">
            <v>0</v>
          </cell>
          <cell r="J34" t="e">
            <v>#N/A</v>
          </cell>
          <cell r="K34">
            <v>0.35</v>
          </cell>
        </row>
        <row r="35">
          <cell r="A35" t="str">
            <v>一般会計</v>
          </cell>
          <cell r="B35" t="e">
            <v>#N/A</v>
          </cell>
          <cell r="C35">
            <v>4.3</v>
          </cell>
          <cell r="D35" t="e">
            <v>#N/A</v>
          </cell>
          <cell r="E35">
            <v>5.29</v>
          </cell>
          <cell r="F35" t="e">
            <v>#N/A</v>
          </cell>
          <cell r="G35">
            <v>4.7</v>
          </cell>
          <cell r="H35" t="e">
            <v>#N/A</v>
          </cell>
          <cell r="I35">
            <v>3.43</v>
          </cell>
          <cell r="J35" t="e">
            <v>#N/A</v>
          </cell>
          <cell r="K35">
            <v>2.9</v>
          </cell>
        </row>
        <row r="36">
          <cell r="A36" t="str">
            <v>水道事業会計</v>
          </cell>
          <cell r="B36" t="e">
            <v>#N/A</v>
          </cell>
          <cell r="C36">
            <v>10.199999999999999</v>
          </cell>
          <cell r="D36" t="e">
            <v>#N/A</v>
          </cell>
          <cell r="E36">
            <v>12.21</v>
          </cell>
          <cell r="F36" t="e">
            <v>#N/A</v>
          </cell>
          <cell r="G36">
            <v>11.45</v>
          </cell>
          <cell r="H36" t="e">
            <v>#N/A</v>
          </cell>
          <cell r="I36">
            <v>12.4</v>
          </cell>
          <cell r="J36" t="e">
            <v>#N/A</v>
          </cell>
          <cell r="K36">
            <v>14.41</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629</v>
          </cell>
          <cell r="G42">
            <v>658</v>
          </cell>
          <cell r="J42">
            <v>663</v>
          </cell>
          <cell r="M42">
            <v>751</v>
          </cell>
          <cell r="P42">
            <v>698</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51</v>
          </cell>
          <cell r="E45">
            <v>51</v>
          </cell>
          <cell r="H45">
            <v>51</v>
          </cell>
          <cell r="K45">
            <v>63</v>
          </cell>
          <cell r="N45">
            <v>63</v>
          </cell>
        </row>
        <row r="46">
          <cell r="A46" t="str">
            <v>公営企業債の元利償還金に対する繰入金</v>
          </cell>
          <cell r="B46">
            <v>112</v>
          </cell>
          <cell r="E46">
            <v>129</v>
          </cell>
          <cell r="H46">
            <v>143</v>
          </cell>
          <cell r="K46">
            <v>144</v>
          </cell>
          <cell r="N46">
            <v>172</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885</v>
          </cell>
          <cell r="E49">
            <v>883</v>
          </cell>
          <cell r="H49">
            <v>863</v>
          </cell>
          <cell r="K49">
            <v>760</v>
          </cell>
          <cell r="N49">
            <v>718</v>
          </cell>
        </row>
        <row r="50">
          <cell r="A50" t="str">
            <v>実質公債費比率の分子</v>
          </cell>
          <cell r="B50" t="e">
            <v>#N/A</v>
          </cell>
          <cell r="C50">
            <v>419</v>
          </cell>
          <cell r="D50" t="e">
            <v>#N/A</v>
          </cell>
          <cell r="E50" t="e">
            <v>#N/A</v>
          </cell>
          <cell r="F50">
            <v>405</v>
          </cell>
          <cell r="G50" t="e">
            <v>#N/A</v>
          </cell>
          <cell r="H50" t="e">
            <v>#N/A</v>
          </cell>
          <cell r="I50">
            <v>394</v>
          </cell>
          <cell r="J50" t="e">
            <v>#N/A</v>
          </cell>
          <cell r="K50" t="e">
            <v>#N/A</v>
          </cell>
          <cell r="L50">
            <v>216</v>
          </cell>
          <cell r="M50" t="e">
            <v>#N/A</v>
          </cell>
          <cell r="N50" t="e">
            <v>#N/A</v>
          </cell>
          <cell r="O50">
            <v>255</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7648</v>
          </cell>
          <cell r="G56">
            <v>7692</v>
          </cell>
          <cell r="J56">
            <v>7744</v>
          </cell>
          <cell r="M56">
            <v>7746</v>
          </cell>
          <cell r="P56">
            <v>7892</v>
          </cell>
        </row>
        <row r="57">
          <cell r="A57" t="str">
            <v>充当可能特定歳入</v>
          </cell>
          <cell r="D57">
            <v>91</v>
          </cell>
          <cell r="G57">
            <v>87</v>
          </cell>
          <cell r="J57">
            <v>75</v>
          </cell>
          <cell r="M57">
            <v>61</v>
          </cell>
          <cell r="P57">
            <v>50</v>
          </cell>
        </row>
        <row r="58">
          <cell r="A58" t="str">
            <v>充当可能基金</v>
          </cell>
          <cell r="D58">
            <v>3360</v>
          </cell>
          <cell r="G58">
            <v>3566</v>
          </cell>
          <cell r="J58">
            <v>3921</v>
          </cell>
          <cell r="M58">
            <v>4350</v>
          </cell>
          <cell r="P58">
            <v>5052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560</v>
          </cell>
          <cell r="E62">
            <v>524</v>
          </cell>
          <cell r="H62">
            <v>445</v>
          </cell>
          <cell r="K62">
            <v>295</v>
          </cell>
          <cell r="N62">
            <v>136</v>
          </cell>
        </row>
        <row r="63">
          <cell r="A63" t="str">
            <v>組合等負担等見込額</v>
          </cell>
          <cell r="B63">
            <v>803</v>
          </cell>
          <cell r="E63">
            <v>767</v>
          </cell>
          <cell r="H63">
            <v>728</v>
          </cell>
          <cell r="K63">
            <v>717</v>
          </cell>
          <cell r="N63">
            <v>666</v>
          </cell>
        </row>
        <row r="64">
          <cell r="A64" t="str">
            <v>公営企業債等繰入見込額</v>
          </cell>
          <cell r="B64">
            <v>2502</v>
          </cell>
          <cell r="E64">
            <v>2461</v>
          </cell>
          <cell r="H64">
            <v>2406</v>
          </cell>
          <cell r="K64">
            <v>2480</v>
          </cell>
          <cell r="N64">
            <v>2480</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7406</v>
          </cell>
          <cell r="E66">
            <v>7723</v>
          </cell>
          <cell r="H66">
            <v>8185</v>
          </cell>
          <cell r="K66">
            <v>8120</v>
          </cell>
          <cell r="N66">
            <v>8195</v>
          </cell>
        </row>
        <row r="67">
          <cell r="A67" t="str">
            <v>将来負担比率の分子</v>
          </cell>
          <cell r="B67" t="e">
            <v>#N/A</v>
          </cell>
          <cell r="C67">
            <v>172</v>
          </cell>
          <cell r="D67" t="e">
            <v>#N/A</v>
          </cell>
          <cell r="E67" t="e">
            <v>#N/A</v>
          </cell>
          <cell r="F67">
            <v>130</v>
          </cell>
          <cell r="G67" t="e">
            <v>#N/A</v>
          </cell>
          <cell r="H67" t="e">
            <v>#N/A</v>
          </cell>
          <cell r="I67">
            <v>24</v>
          </cell>
          <cell r="J67" t="e">
            <v>#N/A</v>
          </cell>
          <cell r="K67" t="e">
            <v>#N/A</v>
          </cell>
          <cell r="L67">
            <v>0</v>
          </cell>
          <cell r="M67" t="e">
            <v>#N/A</v>
          </cell>
          <cell r="N67" t="e">
            <v>#N/A</v>
          </cell>
          <cell r="O67">
            <v>0</v>
          </cell>
          <cell r="P67"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customHeight="1" zeroHeight="1" x14ac:dyDescent="0.15"/>
  <cols>
    <col min="1" max="11" width="2.125" style="3" customWidth="1"/>
    <col min="12" max="12" width="2.25" style="3" customWidth="1"/>
    <col min="13" max="17" width="2.375" style="3" customWidth="1"/>
    <col min="18" max="119" width="2.125" style="3" customWidth="1"/>
    <col min="120" max="16384" width="0" style="3" hidden="1"/>
  </cols>
  <sheetData>
    <row r="1" spans="1:119" ht="33" customHeight="1" x14ac:dyDescent="0.15">
      <c r="A1" s="1"/>
      <c r="B1" s="549" t="s">
        <v>0</v>
      </c>
      <c r="C1" s="549"/>
      <c r="D1" s="549"/>
      <c r="E1" s="549"/>
      <c r="F1" s="549"/>
      <c r="G1" s="549"/>
      <c r="H1" s="549"/>
      <c r="I1" s="549"/>
      <c r="J1" s="549"/>
      <c r="K1" s="549"/>
      <c r="L1" s="549"/>
      <c r="M1" s="549"/>
      <c r="N1" s="549"/>
      <c r="O1" s="549"/>
      <c r="P1" s="549"/>
      <c r="Q1" s="549"/>
      <c r="R1" s="549"/>
      <c r="S1" s="549"/>
      <c r="T1" s="549"/>
      <c r="U1" s="549"/>
      <c r="V1" s="549"/>
      <c r="W1" s="549"/>
      <c r="X1" s="549"/>
      <c r="Y1" s="549"/>
      <c r="Z1" s="549"/>
      <c r="AA1" s="549"/>
      <c r="AB1" s="549"/>
      <c r="AC1" s="549"/>
      <c r="AD1" s="549"/>
      <c r="AE1" s="549"/>
      <c r="AF1" s="549"/>
      <c r="AG1" s="549"/>
      <c r="AH1" s="549"/>
      <c r="AI1" s="549"/>
      <c r="AJ1" s="549"/>
      <c r="AK1" s="549"/>
      <c r="AL1" s="549"/>
      <c r="AM1" s="549"/>
      <c r="AN1" s="549"/>
      <c r="AO1" s="549"/>
      <c r="AP1" s="549"/>
      <c r="AQ1" s="549"/>
      <c r="AR1" s="549"/>
      <c r="AS1" s="549"/>
      <c r="AT1" s="549"/>
      <c r="AU1" s="549"/>
      <c r="AV1" s="549"/>
      <c r="AW1" s="549"/>
      <c r="AX1" s="549"/>
      <c r="AY1" s="549"/>
      <c r="AZ1" s="549"/>
      <c r="BA1" s="549"/>
      <c r="BB1" s="549"/>
      <c r="BC1" s="549"/>
      <c r="BD1" s="549"/>
      <c r="BE1" s="549"/>
      <c r="BF1" s="549"/>
      <c r="BG1" s="549"/>
      <c r="BH1" s="549"/>
      <c r="BI1" s="549"/>
      <c r="BJ1" s="549"/>
      <c r="BK1" s="549"/>
      <c r="BL1" s="549"/>
      <c r="BM1" s="549"/>
      <c r="BN1" s="549"/>
      <c r="BO1" s="549"/>
      <c r="BP1" s="549"/>
      <c r="BQ1" s="549"/>
      <c r="BR1" s="549"/>
      <c r="BS1" s="549"/>
      <c r="BT1" s="549"/>
      <c r="BU1" s="549"/>
      <c r="BV1" s="549"/>
      <c r="BW1" s="549"/>
      <c r="BX1" s="549"/>
      <c r="BY1" s="549"/>
      <c r="BZ1" s="549"/>
      <c r="CA1" s="549"/>
      <c r="CB1" s="549"/>
      <c r="CC1" s="549"/>
      <c r="CD1" s="549"/>
      <c r="CE1" s="549"/>
      <c r="CF1" s="549"/>
      <c r="CG1" s="549"/>
      <c r="CH1" s="549"/>
      <c r="CI1" s="549"/>
      <c r="CJ1" s="549"/>
      <c r="CK1" s="549"/>
      <c r="CL1" s="549"/>
      <c r="CM1" s="549"/>
      <c r="CN1" s="549"/>
      <c r="CO1" s="549"/>
      <c r="CP1" s="549"/>
      <c r="CQ1" s="549"/>
      <c r="CR1" s="549"/>
      <c r="CS1" s="549"/>
      <c r="CT1" s="549"/>
      <c r="CU1" s="549"/>
      <c r="CV1" s="549"/>
      <c r="CW1" s="549"/>
      <c r="CX1" s="549"/>
      <c r="CY1" s="549"/>
      <c r="CZ1" s="549"/>
      <c r="DA1" s="549"/>
      <c r="DB1" s="549"/>
      <c r="DC1" s="549"/>
      <c r="DD1" s="549"/>
      <c r="DE1" s="549"/>
      <c r="DF1" s="549"/>
      <c r="DG1" s="549"/>
      <c r="DH1" s="549"/>
      <c r="DI1" s="549"/>
      <c r="DJ1" s="2"/>
      <c r="DK1" s="2"/>
      <c r="DL1" s="2"/>
      <c r="DM1" s="2"/>
      <c r="DN1" s="2"/>
      <c r="DO1" s="2"/>
    </row>
    <row r="2" spans="1:119" ht="24.75" thickBot="1" x14ac:dyDescent="0.2">
      <c r="A2" s="1"/>
      <c r="B2" s="4" t="s">
        <v>1</v>
      </c>
      <c r="C2" s="4"/>
      <c r="D2" s="5"/>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thickBot="1" x14ac:dyDescent="0.2">
      <c r="A3" s="2"/>
      <c r="B3" s="550" t="s">
        <v>2</v>
      </c>
      <c r="C3" s="551"/>
      <c r="D3" s="551"/>
      <c r="E3" s="552"/>
      <c r="F3" s="552"/>
      <c r="G3" s="552"/>
      <c r="H3" s="552"/>
      <c r="I3" s="552"/>
      <c r="J3" s="552"/>
      <c r="K3" s="552"/>
      <c r="L3" s="552" t="s">
        <v>3</v>
      </c>
      <c r="M3" s="552"/>
      <c r="N3" s="552"/>
      <c r="O3" s="552"/>
      <c r="P3" s="552"/>
      <c r="Q3" s="552"/>
      <c r="R3" s="555"/>
      <c r="S3" s="555"/>
      <c r="T3" s="555"/>
      <c r="U3" s="555"/>
      <c r="V3" s="556"/>
      <c r="W3" s="453" t="s">
        <v>4</v>
      </c>
      <c r="X3" s="454"/>
      <c r="Y3" s="454"/>
      <c r="Z3" s="454"/>
      <c r="AA3" s="454"/>
      <c r="AB3" s="551"/>
      <c r="AC3" s="555" t="s">
        <v>5</v>
      </c>
      <c r="AD3" s="454"/>
      <c r="AE3" s="454"/>
      <c r="AF3" s="454"/>
      <c r="AG3" s="454"/>
      <c r="AH3" s="454"/>
      <c r="AI3" s="454"/>
      <c r="AJ3" s="454"/>
      <c r="AK3" s="454"/>
      <c r="AL3" s="517"/>
      <c r="AM3" s="453" t="s">
        <v>6</v>
      </c>
      <c r="AN3" s="454"/>
      <c r="AO3" s="454"/>
      <c r="AP3" s="454"/>
      <c r="AQ3" s="454"/>
      <c r="AR3" s="454"/>
      <c r="AS3" s="454"/>
      <c r="AT3" s="454"/>
      <c r="AU3" s="454"/>
      <c r="AV3" s="454"/>
      <c r="AW3" s="454"/>
      <c r="AX3" s="517"/>
      <c r="AY3" s="509" t="s">
        <v>7</v>
      </c>
      <c r="AZ3" s="510"/>
      <c r="BA3" s="510"/>
      <c r="BB3" s="510"/>
      <c r="BC3" s="510"/>
      <c r="BD3" s="510"/>
      <c r="BE3" s="510"/>
      <c r="BF3" s="510"/>
      <c r="BG3" s="510"/>
      <c r="BH3" s="510"/>
      <c r="BI3" s="510"/>
      <c r="BJ3" s="510"/>
      <c r="BK3" s="510"/>
      <c r="BL3" s="510"/>
      <c r="BM3" s="559"/>
      <c r="BN3" s="453" t="s">
        <v>8</v>
      </c>
      <c r="BO3" s="454"/>
      <c r="BP3" s="454"/>
      <c r="BQ3" s="454"/>
      <c r="BR3" s="454"/>
      <c r="BS3" s="454"/>
      <c r="BT3" s="454"/>
      <c r="BU3" s="517"/>
      <c r="BV3" s="453" t="s">
        <v>9</v>
      </c>
      <c r="BW3" s="454"/>
      <c r="BX3" s="454"/>
      <c r="BY3" s="454"/>
      <c r="BZ3" s="454"/>
      <c r="CA3" s="454"/>
      <c r="CB3" s="454"/>
      <c r="CC3" s="517"/>
      <c r="CD3" s="509" t="s">
        <v>7</v>
      </c>
      <c r="CE3" s="510"/>
      <c r="CF3" s="510"/>
      <c r="CG3" s="510"/>
      <c r="CH3" s="510"/>
      <c r="CI3" s="510"/>
      <c r="CJ3" s="510"/>
      <c r="CK3" s="510"/>
      <c r="CL3" s="510"/>
      <c r="CM3" s="510"/>
      <c r="CN3" s="510"/>
      <c r="CO3" s="510"/>
      <c r="CP3" s="510"/>
      <c r="CQ3" s="510"/>
      <c r="CR3" s="510"/>
      <c r="CS3" s="559"/>
      <c r="CT3" s="453" t="s">
        <v>10</v>
      </c>
      <c r="CU3" s="454"/>
      <c r="CV3" s="454"/>
      <c r="CW3" s="454"/>
      <c r="CX3" s="454"/>
      <c r="CY3" s="454"/>
      <c r="CZ3" s="454"/>
      <c r="DA3" s="517"/>
      <c r="DB3" s="453" t="s">
        <v>11</v>
      </c>
      <c r="DC3" s="454"/>
      <c r="DD3" s="454"/>
      <c r="DE3" s="454"/>
      <c r="DF3" s="454"/>
      <c r="DG3" s="454"/>
      <c r="DH3" s="454"/>
      <c r="DI3" s="517"/>
      <c r="DJ3" s="1"/>
      <c r="DK3" s="1"/>
      <c r="DL3" s="1"/>
      <c r="DM3" s="1"/>
      <c r="DN3" s="1"/>
      <c r="DO3" s="1"/>
    </row>
    <row r="4" spans="1:119" ht="18.75" customHeight="1" x14ac:dyDescent="0.15">
      <c r="A4" s="2"/>
      <c r="B4" s="525"/>
      <c r="C4" s="526"/>
      <c r="D4" s="526"/>
      <c r="E4" s="527"/>
      <c r="F4" s="527"/>
      <c r="G4" s="527"/>
      <c r="H4" s="527"/>
      <c r="I4" s="527"/>
      <c r="J4" s="527"/>
      <c r="K4" s="527"/>
      <c r="L4" s="527"/>
      <c r="M4" s="527"/>
      <c r="N4" s="527"/>
      <c r="O4" s="527"/>
      <c r="P4" s="527"/>
      <c r="Q4" s="527"/>
      <c r="R4" s="531"/>
      <c r="S4" s="531"/>
      <c r="T4" s="531"/>
      <c r="U4" s="531"/>
      <c r="V4" s="532"/>
      <c r="W4" s="518"/>
      <c r="X4" s="336"/>
      <c r="Y4" s="336"/>
      <c r="Z4" s="336"/>
      <c r="AA4" s="336"/>
      <c r="AB4" s="526"/>
      <c r="AC4" s="531"/>
      <c r="AD4" s="336"/>
      <c r="AE4" s="336"/>
      <c r="AF4" s="336"/>
      <c r="AG4" s="336"/>
      <c r="AH4" s="336"/>
      <c r="AI4" s="336"/>
      <c r="AJ4" s="336"/>
      <c r="AK4" s="336"/>
      <c r="AL4" s="519"/>
      <c r="AM4" s="478"/>
      <c r="AN4" s="390"/>
      <c r="AO4" s="390"/>
      <c r="AP4" s="390"/>
      <c r="AQ4" s="390"/>
      <c r="AR4" s="390"/>
      <c r="AS4" s="390"/>
      <c r="AT4" s="390"/>
      <c r="AU4" s="390"/>
      <c r="AV4" s="390"/>
      <c r="AW4" s="390"/>
      <c r="AX4" s="558"/>
      <c r="AY4" s="366" t="s">
        <v>12</v>
      </c>
      <c r="AZ4" s="367"/>
      <c r="BA4" s="367"/>
      <c r="BB4" s="367"/>
      <c r="BC4" s="367"/>
      <c r="BD4" s="367"/>
      <c r="BE4" s="367"/>
      <c r="BF4" s="367"/>
      <c r="BG4" s="367"/>
      <c r="BH4" s="367"/>
      <c r="BI4" s="367"/>
      <c r="BJ4" s="367"/>
      <c r="BK4" s="367"/>
      <c r="BL4" s="367"/>
      <c r="BM4" s="368"/>
      <c r="BN4" s="369">
        <v>10718482</v>
      </c>
      <c r="BO4" s="370"/>
      <c r="BP4" s="370"/>
      <c r="BQ4" s="370"/>
      <c r="BR4" s="370"/>
      <c r="BS4" s="370"/>
      <c r="BT4" s="370"/>
      <c r="BU4" s="371"/>
      <c r="BV4" s="369">
        <v>10094733</v>
      </c>
      <c r="BW4" s="370"/>
      <c r="BX4" s="370"/>
      <c r="BY4" s="370"/>
      <c r="BZ4" s="370"/>
      <c r="CA4" s="370"/>
      <c r="CB4" s="370"/>
      <c r="CC4" s="371"/>
      <c r="CD4" s="543" t="s">
        <v>13</v>
      </c>
      <c r="CE4" s="544"/>
      <c r="CF4" s="544"/>
      <c r="CG4" s="544"/>
      <c r="CH4" s="544"/>
      <c r="CI4" s="544"/>
      <c r="CJ4" s="544"/>
      <c r="CK4" s="544"/>
      <c r="CL4" s="544"/>
      <c r="CM4" s="544"/>
      <c r="CN4" s="544"/>
      <c r="CO4" s="544"/>
      <c r="CP4" s="544"/>
      <c r="CQ4" s="544"/>
      <c r="CR4" s="544"/>
      <c r="CS4" s="545"/>
      <c r="CT4" s="546">
        <v>2.9</v>
      </c>
      <c r="CU4" s="547"/>
      <c r="CV4" s="547"/>
      <c r="CW4" s="547"/>
      <c r="CX4" s="547"/>
      <c r="CY4" s="547"/>
      <c r="CZ4" s="547"/>
      <c r="DA4" s="548"/>
      <c r="DB4" s="546">
        <v>3.4</v>
      </c>
      <c r="DC4" s="547"/>
      <c r="DD4" s="547"/>
      <c r="DE4" s="547"/>
      <c r="DF4" s="547"/>
      <c r="DG4" s="547"/>
      <c r="DH4" s="547"/>
      <c r="DI4" s="548"/>
      <c r="DJ4" s="1"/>
      <c r="DK4" s="1"/>
      <c r="DL4" s="1"/>
      <c r="DM4" s="1"/>
      <c r="DN4" s="1"/>
      <c r="DO4" s="1"/>
    </row>
    <row r="5" spans="1:119" ht="18.75" customHeight="1" x14ac:dyDescent="0.15">
      <c r="A5" s="2"/>
      <c r="B5" s="553"/>
      <c r="C5" s="391"/>
      <c r="D5" s="391"/>
      <c r="E5" s="554"/>
      <c r="F5" s="554"/>
      <c r="G5" s="554"/>
      <c r="H5" s="554"/>
      <c r="I5" s="554"/>
      <c r="J5" s="554"/>
      <c r="K5" s="554"/>
      <c r="L5" s="554"/>
      <c r="M5" s="554"/>
      <c r="N5" s="554"/>
      <c r="O5" s="554"/>
      <c r="P5" s="554"/>
      <c r="Q5" s="554"/>
      <c r="R5" s="389"/>
      <c r="S5" s="389"/>
      <c r="T5" s="389"/>
      <c r="U5" s="389"/>
      <c r="V5" s="557"/>
      <c r="W5" s="478"/>
      <c r="X5" s="390"/>
      <c r="Y5" s="390"/>
      <c r="Z5" s="390"/>
      <c r="AA5" s="390"/>
      <c r="AB5" s="391"/>
      <c r="AC5" s="389"/>
      <c r="AD5" s="390"/>
      <c r="AE5" s="390"/>
      <c r="AF5" s="390"/>
      <c r="AG5" s="390"/>
      <c r="AH5" s="390"/>
      <c r="AI5" s="390"/>
      <c r="AJ5" s="390"/>
      <c r="AK5" s="390"/>
      <c r="AL5" s="558"/>
      <c r="AM5" s="443" t="s">
        <v>14</v>
      </c>
      <c r="AN5" s="348"/>
      <c r="AO5" s="348"/>
      <c r="AP5" s="348"/>
      <c r="AQ5" s="348"/>
      <c r="AR5" s="348"/>
      <c r="AS5" s="348"/>
      <c r="AT5" s="349"/>
      <c r="AU5" s="431" t="s">
        <v>15</v>
      </c>
      <c r="AV5" s="432"/>
      <c r="AW5" s="432"/>
      <c r="AX5" s="432"/>
      <c r="AY5" s="354" t="s">
        <v>16</v>
      </c>
      <c r="AZ5" s="355"/>
      <c r="BA5" s="355"/>
      <c r="BB5" s="355"/>
      <c r="BC5" s="355"/>
      <c r="BD5" s="355"/>
      <c r="BE5" s="355"/>
      <c r="BF5" s="355"/>
      <c r="BG5" s="355"/>
      <c r="BH5" s="355"/>
      <c r="BI5" s="355"/>
      <c r="BJ5" s="355"/>
      <c r="BK5" s="355"/>
      <c r="BL5" s="355"/>
      <c r="BM5" s="356"/>
      <c r="BN5" s="374">
        <v>10334508</v>
      </c>
      <c r="BO5" s="375"/>
      <c r="BP5" s="375"/>
      <c r="BQ5" s="375"/>
      <c r="BR5" s="375"/>
      <c r="BS5" s="375"/>
      <c r="BT5" s="375"/>
      <c r="BU5" s="376"/>
      <c r="BV5" s="374">
        <v>9761132</v>
      </c>
      <c r="BW5" s="375"/>
      <c r="BX5" s="375"/>
      <c r="BY5" s="375"/>
      <c r="BZ5" s="375"/>
      <c r="CA5" s="375"/>
      <c r="CB5" s="375"/>
      <c r="CC5" s="376"/>
      <c r="CD5" s="383" t="s">
        <v>17</v>
      </c>
      <c r="CE5" s="384"/>
      <c r="CF5" s="384"/>
      <c r="CG5" s="384"/>
      <c r="CH5" s="384"/>
      <c r="CI5" s="384"/>
      <c r="CJ5" s="384"/>
      <c r="CK5" s="384"/>
      <c r="CL5" s="384"/>
      <c r="CM5" s="384"/>
      <c r="CN5" s="384"/>
      <c r="CO5" s="384"/>
      <c r="CP5" s="384"/>
      <c r="CQ5" s="384"/>
      <c r="CR5" s="384"/>
      <c r="CS5" s="385"/>
      <c r="CT5" s="344">
        <v>81</v>
      </c>
      <c r="CU5" s="345"/>
      <c r="CV5" s="345"/>
      <c r="CW5" s="345"/>
      <c r="CX5" s="345"/>
      <c r="CY5" s="345"/>
      <c r="CZ5" s="345"/>
      <c r="DA5" s="346"/>
      <c r="DB5" s="344">
        <v>89.9</v>
      </c>
      <c r="DC5" s="345"/>
      <c r="DD5" s="345"/>
      <c r="DE5" s="345"/>
      <c r="DF5" s="345"/>
      <c r="DG5" s="345"/>
      <c r="DH5" s="345"/>
      <c r="DI5" s="346"/>
      <c r="DJ5" s="1"/>
      <c r="DK5" s="1"/>
      <c r="DL5" s="1"/>
      <c r="DM5" s="1"/>
      <c r="DN5" s="1"/>
      <c r="DO5" s="1"/>
    </row>
    <row r="6" spans="1:119" ht="18.75" customHeight="1" x14ac:dyDescent="0.15">
      <c r="A6" s="2"/>
      <c r="B6" s="523" t="s">
        <v>18</v>
      </c>
      <c r="C6" s="388"/>
      <c r="D6" s="388"/>
      <c r="E6" s="524"/>
      <c r="F6" s="524"/>
      <c r="G6" s="524"/>
      <c r="H6" s="524"/>
      <c r="I6" s="524"/>
      <c r="J6" s="524"/>
      <c r="K6" s="524"/>
      <c r="L6" s="524" t="s">
        <v>19</v>
      </c>
      <c r="M6" s="524"/>
      <c r="N6" s="524"/>
      <c r="O6" s="524"/>
      <c r="P6" s="524"/>
      <c r="Q6" s="524"/>
      <c r="R6" s="412"/>
      <c r="S6" s="412"/>
      <c r="T6" s="412"/>
      <c r="U6" s="412"/>
      <c r="V6" s="530"/>
      <c r="W6" s="463" t="s">
        <v>20</v>
      </c>
      <c r="X6" s="387"/>
      <c r="Y6" s="387"/>
      <c r="Z6" s="387"/>
      <c r="AA6" s="387"/>
      <c r="AB6" s="388"/>
      <c r="AC6" s="535" t="s">
        <v>21</v>
      </c>
      <c r="AD6" s="536"/>
      <c r="AE6" s="536"/>
      <c r="AF6" s="536"/>
      <c r="AG6" s="536"/>
      <c r="AH6" s="536"/>
      <c r="AI6" s="536"/>
      <c r="AJ6" s="536"/>
      <c r="AK6" s="536"/>
      <c r="AL6" s="537"/>
      <c r="AM6" s="443" t="s">
        <v>22</v>
      </c>
      <c r="AN6" s="348"/>
      <c r="AO6" s="348"/>
      <c r="AP6" s="348"/>
      <c r="AQ6" s="348"/>
      <c r="AR6" s="348"/>
      <c r="AS6" s="348"/>
      <c r="AT6" s="349"/>
      <c r="AU6" s="431" t="s">
        <v>15</v>
      </c>
      <c r="AV6" s="432"/>
      <c r="AW6" s="432"/>
      <c r="AX6" s="432"/>
      <c r="AY6" s="354" t="s">
        <v>23</v>
      </c>
      <c r="AZ6" s="355"/>
      <c r="BA6" s="355"/>
      <c r="BB6" s="355"/>
      <c r="BC6" s="355"/>
      <c r="BD6" s="355"/>
      <c r="BE6" s="355"/>
      <c r="BF6" s="355"/>
      <c r="BG6" s="355"/>
      <c r="BH6" s="355"/>
      <c r="BI6" s="355"/>
      <c r="BJ6" s="355"/>
      <c r="BK6" s="355"/>
      <c r="BL6" s="355"/>
      <c r="BM6" s="356"/>
      <c r="BN6" s="374">
        <v>383974</v>
      </c>
      <c r="BO6" s="375"/>
      <c r="BP6" s="375"/>
      <c r="BQ6" s="375"/>
      <c r="BR6" s="375"/>
      <c r="BS6" s="375"/>
      <c r="BT6" s="375"/>
      <c r="BU6" s="376"/>
      <c r="BV6" s="374">
        <v>333601</v>
      </c>
      <c r="BW6" s="375"/>
      <c r="BX6" s="375"/>
      <c r="BY6" s="375"/>
      <c r="BZ6" s="375"/>
      <c r="CA6" s="375"/>
      <c r="CB6" s="375"/>
      <c r="CC6" s="376"/>
      <c r="CD6" s="383" t="s">
        <v>24</v>
      </c>
      <c r="CE6" s="384"/>
      <c r="CF6" s="384"/>
      <c r="CG6" s="384"/>
      <c r="CH6" s="384"/>
      <c r="CI6" s="384"/>
      <c r="CJ6" s="384"/>
      <c r="CK6" s="384"/>
      <c r="CL6" s="384"/>
      <c r="CM6" s="384"/>
      <c r="CN6" s="384"/>
      <c r="CO6" s="384"/>
      <c r="CP6" s="384"/>
      <c r="CQ6" s="384"/>
      <c r="CR6" s="384"/>
      <c r="CS6" s="385"/>
      <c r="CT6" s="520">
        <v>87.6</v>
      </c>
      <c r="CU6" s="521"/>
      <c r="CV6" s="521"/>
      <c r="CW6" s="521"/>
      <c r="CX6" s="521"/>
      <c r="CY6" s="521"/>
      <c r="CZ6" s="521"/>
      <c r="DA6" s="522"/>
      <c r="DB6" s="520">
        <v>97.9</v>
      </c>
      <c r="DC6" s="521"/>
      <c r="DD6" s="521"/>
      <c r="DE6" s="521"/>
      <c r="DF6" s="521"/>
      <c r="DG6" s="521"/>
      <c r="DH6" s="521"/>
      <c r="DI6" s="522"/>
      <c r="DJ6" s="1"/>
      <c r="DK6" s="1"/>
      <c r="DL6" s="1"/>
      <c r="DM6" s="1"/>
      <c r="DN6" s="1"/>
      <c r="DO6" s="1"/>
    </row>
    <row r="7" spans="1:119" ht="18.75" customHeight="1" x14ac:dyDescent="0.15">
      <c r="A7" s="2"/>
      <c r="B7" s="525"/>
      <c r="C7" s="526"/>
      <c r="D7" s="526"/>
      <c r="E7" s="527"/>
      <c r="F7" s="527"/>
      <c r="G7" s="527"/>
      <c r="H7" s="527"/>
      <c r="I7" s="527"/>
      <c r="J7" s="527"/>
      <c r="K7" s="527"/>
      <c r="L7" s="527"/>
      <c r="M7" s="527"/>
      <c r="N7" s="527"/>
      <c r="O7" s="527"/>
      <c r="P7" s="527"/>
      <c r="Q7" s="527"/>
      <c r="R7" s="531"/>
      <c r="S7" s="531"/>
      <c r="T7" s="531"/>
      <c r="U7" s="531"/>
      <c r="V7" s="532"/>
      <c r="W7" s="518"/>
      <c r="X7" s="336"/>
      <c r="Y7" s="336"/>
      <c r="Z7" s="336"/>
      <c r="AA7" s="336"/>
      <c r="AB7" s="526"/>
      <c r="AC7" s="538"/>
      <c r="AD7" s="337"/>
      <c r="AE7" s="337"/>
      <c r="AF7" s="337"/>
      <c r="AG7" s="337"/>
      <c r="AH7" s="337"/>
      <c r="AI7" s="337"/>
      <c r="AJ7" s="337"/>
      <c r="AK7" s="337"/>
      <c r="AL7" s="539"/>
      <c r="AM7" s="443" t="s">
        <v>25</v>
      </c>
      <c r="AN7" s="348"/>
      <c r="AO7" s="348"/>
      <c r="AP7" s="348"/>
      <c r="AQ7" s="348"/>
      <c r="AR7" s="348"/>
      <c r="AS7" s="348"/>
      <c r="AT7" s="349"/>
      <c r="AU7" s="431" t="s">
        <v>26</v>
      </c>
      <c r="AV7" s="432"/>
      <c r="AW7" s="432"/>
      <c r="AX7" s="432"/>
      <c r="AY7" s="354" t="s">
        <v>27</v>
      </c>
      <c r="AZ7" s="355"/>
      <c r="BA7" s="355"/>
      <c r="BB7" s="355"/>
      <c r="BC7" s="355"/>
      <c r="BD7" s="355"/>
      <c r="BE7" s="355"/>
      <c r="BF7" s="355"/>
      <c r="BG7" s="355"/>
      <c r="BH7" s="355"/>
      <c r="BI7" s="355"/>
      <c r="BJ7" s="355"/>
      <c r="BK7" s="355"/>
      <c r="BL7" s="355"/>
      <c r="BM7" s="356"/>
      <c r="BN7" s="374">
        <v>188996</v>
      </c>
      <c r="BO7" s="375"/>
      <c r="BP7" s="375"/>
      <c r="BQ7" s="375"/>
      <c r="BR7" s="375"/>
      <c r="BS7" s="375"/>
      <c r="BT7" s="375"/>
      <c r="BU7" s="376"/>
      <c r="BV7" s="374">
        <v>110270</v>
      </c>
      <c r="BW7" s="375"/>
      <c r="BX7" s="375"/>
      <c r="BY7" s="375"/>
      <c r="BZ7" s="375"/>
      <c r="CA7" s="375"/>
      <c r="CB7" s="375"/>
      <c r="CC7" s="376"/>
      <c r="CD7" s="383" t="s">
        <v>28</v>
      </c>
      <c r="CE7" s="384"/>
      <c r="CF7" s="384"/>
      <c r="CG7" s="384"/>
      <c r="CH7" s="384"/>
      <c r="CI7" s="384"/>
      <c r="CJ7" s="384"/>
      <c r="CK7" s="384"/>
      <c r="CL7" s="384"/>
      <c r="CM7" s="384"/>
      <c r="CN7" s="384"/>
      <c r="CO7" s="384"/>
      <c r="CP7" s="384"/>
      <c r="CQ7" s="384"/>
      <c r="CR7" s="384"/>
      <c r="CS7" s="385"/>
      <c r="CT7" s="374">
        <v>6719933</v>
      </c>
      <c r="CU7" s="375"/>
      <c r="CV7" s="375"/>
      <c r="CW7" s="375"/>
      <c r="CX7" s="375"/>
      <c r="CY7" s="375"/>
      <c r="CZ7" s="375"/>
      <c r="DA7" s="376"/>
      <c r="DB7" s="374">
        <v>6500508</v>
      </c>
      <c r="DC7" s="375"/>
      <c r="DD7" s="375"/>
      <c r="DE7" s="375"/>
      <c r="DF7" s="375"/>
      <c r="DG7" s="375"/>
      <c r="DH7" s="375"/>
      <c r="DI7" s="376"/>
      <c r="DJ7" s="1"/>
      <c r="DK7" s="1"/>
      <c r="DL7" s="1"/>
      <c r="DM7" s="1"/>
      <c r="DN7" s="1"/>
      <c r="DO7" s="1"/>
    </row>
    <row r="8" spans="1:119" ht="18.75" customHeight="1" thickBot="1" x14ac:dyDescent="0.2">
      <c r="A8" s="2"/>
      <c r="B8" s="528"/>
      <c r="C8" s="464"/>
      <c r="D8" s="464"/>
      <c r="E8" s="529"/>
      <c r="F8" s="529"/>
      <c r="G8" s="529"/>
      <c r="H8" s="529"/>
      <c r="I8" s="529"/>
      <c r="J8" s="529"/>
      <c r="K8" s="529"/>
      <c r="L8" s="529"/>
      <c r="M8" s="529"/>
      <c r="N8" s="529"/>
      <c r="O8" s="529"/>
      <c r="P8" s="529"/>
      <c r="Q8" s="529"/>
      <c r="R8" s="533"/>
      <c r="S8" s="533"/>
      <c r="T8" s="533"/>
      <c r="U8" s="533"/>
      <c r="V8" s="534"/>
      <c r="W8" s="455"/>
      <c r="X8" s="456"/>
      <c r="Y8" s="456"/>
      <c r="Z8" s="456"/>
      <c r="AA8" s="456"/>
      <c r="AB8" s="464"/>
      <c r="AC8" s="540"/>
      <c r="AD8" s="541"/>
      <c r="AE8" s="541"/>
      <c r="AF8" s="541"/>
      <c r="AG8" s="541"/>
      <c r="AH8" s="541"/>
      <c r="AI8" s="541"/>
      <c r="AJ8" s="541"/>
      <c r="AK8" s="541"/>
      <c r="AL8" s="542"/>
      <c r="AM8" s="443" t="s">
        <v>29</v>
      </c>
      <c r="AN8" s="348"/>
      <c r="AO8" s="348"/>
      <c r="AP8" s="348"/>
      <c r="AQ8" s="348"/>
      <c r="AR8" s="348"/>
      <c r="AS8" s="348"/>
      <c r="AT8" s="349"/>
      <c r="AU8" s="431" t="s">
        <v>15</v>
      </c>
      <c r="AV8" s="432"/>
      <c r="AW8" s="432"/>
      <c r="AX8" s="432"/>
      <c r="AY8" s="354" t="s">
        <v>30</v>
      </c>
      <c r="AZ8" s="355"/>
      <c r="BA8" s="355"/>
      <c r="BB8" s="355"/>
      <c r="BC8" s="355"/>
      <c r="BD8" s="355"/>
      <c r="BE8" s="355"/>
      <c r="BF8" s="355"/>
      <c r="BG8" s="355"/>
      <c r="BH8" s="355"/>
      <c r="BI8" s="355"/>
      <c r="BJ8" s="355"/>
      <c r="BK8" s="355"/>
      <c r="BL8" s="355"/>
      <c r="BM8" s="356"/>
      <c r="BN8" s="374">
        <v>194978</v>
      </c>
      <c r="BO8" s="375"/>
      <c r="BP8" s="375"/>
      <c r="BQ8" s="375"/>
      <c r="BR8" s="375"/>
      <c r="BS8" s="375"/>
      <c r="BT8" s="375"/>
      <c r="BU8" s="376"/>
      <c r="BV8" s="374">
        <v>223331</v>
      </c>
      <c r="BW8" s="375"/>
      <c r="BX8" s="375"/>
      <c r="BY8" s="375"/>
      <c r="BZ8" s="375"/>
      <c r="CA8" s="375"/>
      <c r="CB8" s="375"/>
      <c r="CC8" s="376"/>
      <c r="CD8" s="383" t="s">
        <v>31</v>
      </c>
      <c r="CE8" s="384"/>
      <c r="CF8" s="384"/>
      <c r="CG8" s="384"/>
      <c r="CH8" s="384"/>
      <c r="CI8" s="384"/>
      <c r="CJ8" s="384"/>
      <c r="CK8" s="384"/>
      <c r="CL8" s="384"/>
      <c r="CM8" s="384"/>
      <c r="CN8" s="384"/>
      <c r="CO8" s="384"/>
      <c r="CP8" s="384"/>
      <c r="CQ8" s="384"/>
      <c r="CR8" s="384"/>
      <c r="CS8" s="385"/>
      <c r="CT8" s="483">
        <v>0.7</v>
      </c>
      <c r="CU8" s="484"/>
      <c r="CV8" s="484"/>
      <c r="CW8" s="484"/>
      <c r="CX8" s="484"/>
      <c r="CY8" s="484"/>
      <c r="CZ8" s="484"/>
      <c r="DA8" s="485"/>
      <c r="DB8" s="483">
        <v>0.69</v>
      </c>
      <c r="DC8" s="484"/>
      <c r="DD8" s="484"/>
      <c r="DE8" s="484"/>
      <c r="DF8" s="484"/>
      <c r="DG8" s="484"/>
      <c r="DH8" s="484"/>
      <c r="DI8" s="485"/>
      <c r="DJ8" s="1"/>
      <c r="DK8" s="1"/>
      <c r="DL8" s="1"/>
      <c r="DM8" s="1"/>
      <c r="DN8" s="1"/>
      <c r="DO8" s="1"/>
    </row>
    <row r="9" spans="1:119" ht="18.75" customHeight="1" thickBot="1" x14ac:dyDescent="0.2">
      <c r="A9" s="2"/>
      <c r="B9" s="509" t="s">
        <v>32</v>
      </c>
      <c r="C9" s="510"/>
      <c r="D9" s="510"/>
      <c r="E9" s="510"/>
      <c r="F9" s="510"/>
      <c r="G9" s="510"/>
      <c r="H9" s="510"/>
      <c r="I9" s="510"/>
      <c r="J9" s="510"/>
      <c r="K9" s="437"/>
      <c r="L9" s="511" t="s">
        <v>33</v>
      </c>
      <c r="M9" s="512"/>
      <c r="N9" s="512"/>
      <c r="O9" s="512"/>
      <c r="P9" s="512"/>
      <c r="Q9" s="513"/>
      <c r="R9" s="514">
        <v>34626</v>
      </c>
      <c r="S9" s="515"/>
      <c r="T9" s="515"/>
      <c r="U9" s="515"/>
      <c r="V9" s="516"/>
      <c r="W9" s="453" t="s">
        <v>34</v>
      </c>
      <c r="X9" s="454"/>
      <c r="Y9" s="454"/>
      <c r="Z9" s="454"/>
      <c r="AA9" s="454"/>
      <c r="AB9" s="454"/>
      <c r="AC9" s="454"/>
      <c r="AD9" s="454"/>
      <c r="AE9" s="454"/>
      <c r="AF9" s="454"/>
      <c r="AG9" s="454"/>
      <c r="AH9" s="454"/>
      <c r="AI9" s="454"/>
      <c r="AJ9" s="454"/>
      <c r="AK9" s="454"/>
      <c r="AL9" s="517"/>
      <c r="AM9" s="443" t="s">
        <v>35</v>
      </c>
      <c r="AN9" s="348"/>
      <c r="AO9" s="348"/>
      <c r="AP9" s="348"/>
      <c r="AQ9" s="348"/>
      <c r="AR9" s="348"/>
      <c r="AS9" s="348"/>
      <c r="AT9" s="349"/>
      <c r="AU9" s="431" t="s">
        <v>15</v>
      </c>
      <c r="AV9" s="432"/>
      <c r="AW9" s="432"/>
      <c r="AX9" s="432"/>
      <c r="AY9" s="354" t="s">
        <v>36</v>
      </c>
      <c r="AZ9" s="355"/>
      <c r="BA9" s="355"/>
      <c r="BB9" s="355"/>
      <c r="BC9" s="355"/>
      <c r="BD9" s="355"/>
      <c r="BE9" s="355"/>
      <c r="BF9" s="355"/>
      <c r="BG9" s="355"/>
      <c r="BH9" s="355"/>
      <c r="BI9" s="355"/>
      <c r="BJ9" s="355"/>
      <c r="BK9" s="355"/>
      <c r="BL9" s="355"/>
      <c r="BM9" s="356"/>
      <c r="BN9" s="374">
        <v>-28353</v>
      </c>
      <c r="BO9" s="375"/>
      <c r="BP9" s="375"/>
      <c r="BQ9" s="375"/>
      <c r="BR9" s="375"/>
      <c r="BS9" s="375"/>
      <c r="BT9" s="375"/>
      <c r="BU9" s="376"/>
      <c r="BV9" s="374">
        <v>-76735</v>
      </c>
      <c r="BW9" s="375"/>
      <c r="BX9" s="375"/>
      <c r="BY9" s="375"/>
      <c r="BZ9" s="375"/>
      <c r="CA9" s="375"/>
      <c r="CB9" s="375"/>
      <c r="CC9" s="376"/>
      <c r="CD9" s="383" t="s">
        <v>37</v>
      </c>
      <c r="CE9" s="384"/>
      <c r="CF9" s="384"/>
      <c r="CG9" s="384"/>
      <c r="CH9" s="384"/>
      <c r="CI9" s="384"/>
      <c r="CJ9" s="384"/>
      <c r="CK9" s="384"/>
      <c r="CL9" s="384"/>
      <c r="CM9" s="384"/>
      <c r="CN9" s="384"/>
      <c r="CO9" s="384"/>
      <c r="CP9" s="384"/>
      <c r="CQ9" s="384"/>
      <c r="CR9" s="384"/>
      <c r="CS9" s="385"/>
      <c r="CT9" s="344">
        <v>9.4</v>
      </c>
      <c r="CU9" s="345"/>
      <c r="CV9" s="345"/>
      <c r="CW9" s="345"/>
      <c r="CX9" s="345"/>
      <c r="CY9" s="345"/>
      <c r="CZ9" s="345"/>
      <c r="DA9" s="346"/>
      <c r="DB9" s="344">
        <v>10.6</v>
      </c>
      <c r="DC9" s="345"/>
      <c r="DD9" s="345"/>
      <c r="DE9" s="345"/>
      <c r="DF9" s="345"/>
      <c r="DG9" s="345"/>
      <c r="DH9" s="345"/>
      <c r="DI9" s="346"/>
      <c r="DJ9" s="1"/>
      <c r="DK9" s="1"/>
      <c r="DL9" s="1"/>
      <c r="DM9" s="1"/>
      <c r="DN9" s="1"/>
      <c r="DO9" s="1"/>
    </row>
    <row r="10" spans="1:119" ht="18.75" customHeight="1" thickBot="1" x14ac:dyDescent="0.2">
      <c r="A10" s="2"/>
      <c r="B10" s="509"/>
      <c r="C10" s="510"/>
      <c r="D10" s="510"/>
      <c r="E10" s="510"/>
      <c r="F10" s="510"/>
      <c r="G10" s="510"/>
      <c r="H10" s="510"/>
      <c r="I10" s="510"/>
      <c r="J10" s="510"/>
      <c r="K10" s="437"/>
      <c r="L10" s="347" t="s">
        <v>38</v>
      </c>
      <c r="M10" s="348"/>
      <c r="N10" s="348"/>
      <c r="O10" s="348"/>
      <c r="P10" s="348"/>
      <c r="Q10" s="349"/>
      <c r="R10" s="350">
        <v>33338</v>
      </c>
      <c r="S10" s="351"/>
      <c r="T10" s="351"/>
      <c r="U10" s="351"/>
      <c r="V10" s="353"/>
      <c r="W10" s="518"/>
      <c r="X10" s="336"/>
      <c r="Y10" s="336"/>
      <c r="Z10" s="336"/>
      <c r="AA10" s="336"/>
      <c r="AB10" s="336"/>
      <c r="AC10" s="336"/>
      <c r="AD10" s="336"/>
      <c r="AE10" s="336"/>
      <c r="AF10" s="336"/>
      <c r="AG10" s="336"/>
      <c r="AH10" s="336"/>
      <c r="AI10" s="336"/>
      <c r="AJ10" s="336"/>
      <c r="AK10" s="336"/>
      <c r="AL10" s="519"/>
      <c r="AM10" s="443" t="s">
        <v>39</v>
      </c>
      <c r="AN10" s="348"/>
      <c r="AO10" s="348"/>
      <c r="AP10" s="348"/>
      <c r="AQ10" s="348"/>
      <c r="AR10" s="348"/>
      <c r="AS10" s="348"/>
      <c r="AT10" s="349"/>
      <c r="AU10" s="431" t="s">
        <v>15</v>
      </c>
      <c r="AV10" s="432"/>
      <c r="AW10" s="432"/>
      <c r="AX10" s="432"/>
      <c r="AY10" s="354" t="s">
        <v>40</v>
      </c>
      <c r="AZ10" s="355"/>
      <c r="BA10" s="355"/>
      <c r="BB10" s="355"/>
      <c r="BC10" s="355"/>
      <c r="BD10" s="355"/>
      <c r="BE10" s="355"/>
      <c r="BF10" s="355"/>
      <c r="BG10" s="355"/>
      <c r="BH10" s="355"/>
      <c r="BI10" s="355"/>
      <c r="BJ10" s="355"/>
      <c r="BK10" s="355"/>
      <c r="BL10" s="355"/>
      <c r="BM10" s="356"/>
      <c r="BN10" s="374">
        <v>100000</v>
      </c>
      <c r="BO10" s="375"/>
      <c r="BP10" s="375"/>
      <c r="BQ10" s="375"/>
      <c r="BR10" s="375"/>
      <c r="BS10" s="375"/>
      <c r="BT10" s="375"/>
      <c r="BU10" s="376"/>
      <c r="BV10" s="374" t="s">
        <v>41</v>
      </c>
      <c r="BW10" s="375"/>
      <c r="BX10" s="375"/>
      <c r="BY10" s="375"/>
      <c r="BZ10" s="375"/>
      <c r="CA10" s="375"/>
      <c r="CB10" s="375"/>
      <c r="CC10" s="376"/>
      <c r="CD10" s="6" t="s">
        <v>42</v>
      </c>
      <c r="CE10" s="7"/>
      <c r="CF10" s="7"/>
      <c r="CG10" s="7"/>
      <c r="CH10" s="7"/>
      <c r="CI10" s="7"/>
      <c r="CJ10" s="7"/>
      <c r="CK10" s="7"/>
      <c r="CL10" s="7"/>
      <c r="CM10" s="7"/>
      <c r="CN10" s="7"/>
      <c r="CO10" s="7"/>
      <c r="CP10" s="7"/>
      <c r="CQ10" s="7"/>
      <c r="CR10" s="7"/>
      <c r="CS10" s="8"/>
      <c r="CT10" s="9"/>
      <c r="CU10" s="10"/>
      <c r="CV10" s="10"/>
      <c r="CW10" s="10"/>
      <c r="CX10" s="10"/>
      <c r="CY10" s="10"/>
      <c r="CZ10" s="10"/>
      <c r="DA10" s="11"/>
      <c r="DB10" s="9"/>
      <c r="DC10" s="10"/>
      <c r="DD10" s="10"/>
      <c r="DE10" s="10"/>
      <c r="DF10" s="10"/>
      <c r="DG10" s="10"/>
      <c r="DH10" s="10"/>
      <c r="DI10" s="11"/>
      <c r="DJ10" s="1"/>
      <c r="DK10" s="1"/>
      <c r="DL10" s="1"/>
      <c r="DM10" s="1"/>
      <c r="DN10" s="1"/>
      <c r="DO10" s="1"/>
    </row>
    <row r="11" spans="1:119" ht="18.75" customHeight="1" thickBot="1" x14ac:dyDescent="0.2">
      <c r="A11" s="2"/>
      <c r="B11" s="509"/>
      <c r="C11" s="510"/>
      <c r="D11" s="510"/>
      <c r="E11" s="510"/>
      <c r="F11" s="510"/>
      <c r="G11" s="510"/>
      <c r="H11" s="510"/>
      <c r="I11" s="510"/>
      <c r="J11" s="510"/>
      <c r="K11" s="437"/>
      <c r="L11" s="420" t="s">
        <v>43</v>
      </c>
      <c r="M11" s="421"/>
      <c r="N11" s="421"/>
      <c r="O11" s="421"/>
      <c r="P11" s="421"/>
      <c r="Q11" s="422"/>
      <c r="R11" s="506" t="s">
        <v>44</v>
      </c>
      <c r="S11" s="507"/>
      <c r="T11" s="507"/>
      <c r="U11" s="507"/>
      <c r="V11" s="508"/>
      <c r="W11" s="518"/>
      <c r="X11" s="336"/>
      <c r="Y11" s="336"/>
      <c r="Z11" s="336"/>
      <c r="AA11" s="336"/>
      <c r="AB11" s="336"/>
      <c r="AC11" s="336"/>
      <c r="AD11" s="336"/>
      <c r="AE11" s="336"/>
      <c r="AF11" s="336"/>
      <c r="AG11" s="336"/>
      <c r="AH11" s="336"/>
      <c r="AI11" s="336"/>
      <c r="AJ11" s="336"/>
      <c r="AK11" s="336"/>
      <c r="AL11" s="519"/>
      <c r="AM11" s="443" t="s">
        <v>45</v>
      </c>
      <c r="AN11" s="348"/>
      <c r="AO11" s="348"/>
      <c r="AP11" s="348"/>
      <c r="AQ11" s="348"/>
      <c r="AR11" s="348"/>
      <c r="AS11" s="348"/>
      <c r="AT11" s="349"/>
      <c r="AU11" s="431" t="s">
        <v>15</v>
      </c>
      <c r="AV11" s="432"/>
      <c r="AW11" s="432"/>
      <c r="AX11" s="432"/>
      <c r="AY11" s="354" t="s">
        <v>46</v>
      </c>
      <c r="AZ11" s="355"/>
      <c r="BA11" s="355"/>
      <c r="BB11" s="355"/>
      <c r="BC11" s="355"/>
      <c r="BD11" s="355"/>
      <c r="BE11" s="355"/>
      <c r="BF11" s="355"/>
      <c r="BG11" s="355"/>
      <c r="BH11" s="355"/>
      <c r="BI11" s="355"/>
      <c r="BJ11" s="355"/>
      <c r="BK11" s="355"/>
      <c r="BL11" s="355"/>
      <c r="BM11" s="356"/>
      <c r="BN11" s="374" t="s">
        <v>41</v>
      </c>
      <c r="BO11" s="375"/>
      <c r="BP11" s="375"/>
      <c r="BQ11" s="375"/>
      <c r="BR11" s="375"/>
      <c r="BS11" s="375"/>
      <c r="BT11" s="375"/>
      <c r="BU11" s="376"/>
      <c r="BV11" s="374" t="s">
        <v>41</v>
      </c>
      <c r="BW11" s="375"/>
      <c r="BX11" s="375"/>
      <c r="BY11" s="375"/>
      <c r="BZ11" s="375"/>
      <c r="CA11" s="375"/>
      <c r="CB11" s="375"/>
      <c r="CC11" s="376"/>
      <c r="CD11" s="383" t="s">
        <v>47</v>
      </c>
      <c r="CE11" s="384"/>
      <c r="CF11" s="384"/>
      <c r="CG11" s="384"/>
      <c r="CH11" s="384"/>
      <c r="CI11" s="384"/>
      <c r="CJ11" s="384"/>
      <c r="CK11" s="384"/>
      <c r="CL11" s="384"/>
      <c r="CM11" s="384"/>
      <c r="CN11" s="384"/>
      <c r="CO11" s="384"/>
      <c r="CP11" s="384"/>
      <c r="CQ11" s="384"/>
      <c r="CR11" s="384"/>
      <c r="CS11" s="385"/>
      <c r="CT11" s="483" t="s">
        <v>41</v>
      </c>
      <c r="CU11" s="484"/>
      <c r="CV11" s="484"/>
      <c r="CW11" s="484"/>
      <c r="CX11" s="484"/>
      <c r="CY11" s="484"/>
      <c r="CZ11" s="484"/>
      <c r="DA11" s="485"/>
      <c r="DB11" s="483" t="s">
        <v>41</v>
      </c>
      <c r="DC11" s="484"/>
      <c r="DD11" s="484"/>
      <c r="DE11" s="484"/>
      <c r="DF11" s="484"/>
      <c r="DG11" s="484"/>
      <c r="DH11" s="484"/>
      <c r="DI11" s="485"/>
      <c r="DJ11" s="1"/>
      <c r="DK11" s="1"/>
      <c r="DL11" s="1"/>
      <c r="DM11" s="1"/>
      <c r="DN11" s="1"/>
      <c r="DO11" s="1"/>
    </row>
    <row r="12" spans="1:119" ht="18.75" customHeight="1" x14ac:dyDescent="0.15">
      <c r="A12" s="2"/>
      <c r="B12" s="486" t="s">
        <v>48</v>
      </c>
      <c r="C12" s="487"/>
      <c r="D12" s="487"/>
      <c r="E12" s="487"/>
      <c r="F12" s="487"/>
      <c r="G12" s="487"/>
      <c r="H12" s="487"/>
      <c r="I12" s="487"/>
      <c r="J12" s="487"/>
      <c r="K12" s="488"/>
      <c r="L12" s="495" t="s">
        <v>49</v>
      </c>
      <c r="M12" s="496"/>
      <c r="N12" s="496"/>
      <c r="O12" s="496"/>
      <c r="P12" s="496"/>
      <c r="Q12" s="497"/>
      <c r="R12" s="498">
        <v>34869</v>
      </c>
      <c r="S12" s="499"/>
      <c r="T12" s="499"/>
      <c r="U12" s="499"/>
      <c r="V12" s="500"/>
      <c r="W12" s="501" t="s">
        <v>7</v>
      </c>
      <c r="X12" s="432"/>
      <c r="Y12" s="432"/>
      <c r="Z12" s="432"/>
      <c r="AA12" s="432"/>
      <c r="AB12" s="502"/>
      <c r="AC12" s="431" t="s">
        <v>50</v>
      </c>
      <c r="AD12" s="432"/>
      <c r="AE12" s="432"/>
      <c r="AF12" s="432"/>
      <c r="AG12" s="502"/>
      <c r="AH12" s="431" t="s">
        <v>51</v>
      </c>
      <c r="AI12" s="432"/>
      <c r="AJ12" s="432"/>
      <c r="AK12" s="432"/>
      <c r="AL12" s="503"/>
      <c r="AM12" s="443" t="s">
        <v>52</v>
      </c>
      <c r="AN12" s="348"/>
      <c r="AO12" s="348"/>
      <c r="AP12" s="348"/>
      <c r="AQ12" s="348"/>
      <c r="AR12" s="348"/>
      <c r="AS12" s="348"/>
      <c r="AT12" s="349"/>
      <c r="AU12" s="431" t="s">
        <v>15</v>
      </c>
      <c r="AV12" s="432"/>
      <c r="AW12" s="432"/>
      <c r="AX12" s="432"/>
      <c r="AY12" s="354" t="s">
        <v>53</v>
      </c>
      <c r="AZ12" s="355"/>
      <c r="BA12" s="355"/>
      <c r="BB12" s="355"/>
      <c r="BC12" s="355"/>
      <c r="BD12" s="355"/>
      <c r="BE12" s="355"/>
      <c r="BF12" s="355"/>
      <c r="BG12" s="355"/>
      <c r="BH12" s="355"/>
      <c r="BI12" s="355"/>
      <c r="BJ12" s="355"/>
      <c r="BK12" s="355"/>
      <c r="BL12" s="355"/>
      <c r="BM12" s="356"/>
      <c r="BN12" s="374" t="s">
        <v>41</v>
      </c>
      <c r="BO12" s="375"/>
      <c r="BP12" s="375"/>
      <c r="BQ12" s="375"/>
      <c r="BR12" s="375"/>
      <c r="BS12" s="375"/>
      <c r="BT12" s="375"/>
      <c r="BU12" s="376"/>
      <c r="BV12" s="374" t="s">
        <v>41</v>
      </c>
      <c r="BW12" s="375"/>
      <c r="BX12" s="375"/>
      <c r="BY12" s="375"/>
      <c r="BZ12" s="375"/>
      <c r="CA12" s="375"/>
      <c r="CB12" s="375"/>
      <c r="CC12" s="376"/>
      <c r="CD12" s="383" t="s">
        <v>54</v>
      </c>
      <c r="CE12" s="384"/>
      <c r="CF12" s="384"/>
      <c r="CG12" s="384"/>
      <c r="CH12" s="384"/>
      <c r="CI12" s="384"/>
      <c r="CJ12" s="384"/>
      <c r="CK12" s="384"/>
      <c r="CL12" s="384"/>
      <c r="CM12" s="384"/>
      <c r="CN12" s="384"/>
      <c r="CO12" s="384"/>
      <c r="CP12" s="384"/>
      <c r="CQ12" s="384"/>
      <c r="CR12" s="384"/>
      <c r="CS12" s="385"/>
      <c r="CT12" s="483" t="s">
        <v>41</v>
      </c>
      <c r="CU12" s="484"/>
      <c r="CV12" s="484"/>
      <c r="CW12" s="484"/>
      <c r="CX12" s="484"/>
      <c r="CY12" s="484"/>
      <c r="CZ12" s="484"/>
      <c r="DA12" s="485"/>
      <c r="DB12" s="483" t="s">
        <v>41</v>
      </c>
      <c r="DC12" s="484"/>
      <c r="DD12" s="484"/>
      <c r="DE12" s="484"/>
      <c r="DF12" s="484"/>
      <c r="DG12" s="484"/>
      <c r="DH12" s="484"/>
      <c r="DI12" s="485"/>
      <c r="DJ12" s="1"/>
      <c r="DK12" s="1"/>
      <c r="DL12" s="1"/>
      <c r="DM12" s="1"/>
      <c r="DN12" s="1"/>
      <c r="DO12" s="1"/>
    </row>
    <row r="13" spans="1:119" ht="18.75" customHeight="1" x14ac:dyDescent="0.15">
      <c r="A13" s="2"/>
      <c r="B13" s="489"/>
      <c r="C13" s="490"/>
      <c r="D13" s="490"/>
      <c r="E13" s="490"/>
      <c r="F13" s="490"/>
      <c r="G13" s="490"/>
      <c r="H13" s="490"/>
      <c r="I13" s="490"/>
      <c r="J13" s="490"/>
      <c r="K13" s="491"/>
      <c r="L13" s="12"/>
      <c r="M13" s="472" t="s">
        <v>55</v>
      </c>
      <c r="N13" s="473"/>
      <c r="O13" s="473"/>
      <c r="P13" s="473"/>
      <c r="Q13" s="474"/>
      <c r="R13" s="475">
        <v>34688</v>
      </c>
      <c r="S13" s="476"/>
      <c r="T13" s="476"/>
      <c r="U13" s="476"/>
      <c r="V13" s="477"/>
      <c r="W13" s="463" t="s">
        <v>56</v>
      </c>
      <c r="X13" s="387"/>
      <c r="Y13" s="387"/>
      <c r="Z13" s="387"/>
      <c r="AA13" s="387"/>
      <c r="AB13" s="388"/>
      <c r="AC13" s="350">
        <v>740</v>
      </c>
      <c r="AD13" s="351"/>
      <c r="AE13" s="351"/>
      <c r="AF13" s="351"/>
      <c r="AG13" s="352"/>
      <c r="AH13" s="350">
        <v>862</v>
      </c>
      <c r="AI13" s="351"/>
      <c r="AJ13" s="351"/>
      <c r="AK13" s="351"/>
      <c r="AL13" s="353"/>
      <c r="AM13" s="443" t="s">
        <v>57</v>
      </c>
      <c r="AN13" s="348"/>
      <c r="AO13" s="348"/>
      <c r="AP13" s="348"/>
      <c r="AQ13" s="348"/>
      <c r="AR13" s="348"/>
      <c r="AS13" s="348"/>
      <c r="AT13" s="349"/>
      <c r="AU13" s="431" t="s">
        <v>58</v>
      </c>
      <c r="AV13" s="432"/>
      <c r="AW13" s="432"/>
      <c r="AX13" s="432"/>
      <c r="AY13" s="354" t="s">
        <v>59</v>
      </c>
      <c r="AZ13" s="355"/>
      <c r="BA13" s="355"/>
      <c r="BB13" s="355"/>
      <c r="BC13" s="355"/>
      <c r="BD13" s="355"/>
      <c r="BE13" s="355"/>
      <c r="BF13" s="355"/>
      <c r="BG13" s="355"/>
      <c r="BH13" s="355"/>
      <c r="BI13" s="355"/>
      <c r="BJ13" s="355"/>
      <c r="BK13" s="355"/>
      <c r="BL13" s="355"/>
      <c r="BM13" s="356"/>
      <c r="BN13" s="374">
        <v>71647</v>
      </c>
      <c r="BO13" s="375"/>
      <c r="BP13" s="375"/>
      <c r="BQ13" s="375"/>
      <c r="BR13" s="375"/>
      <c r="BS13" s="375"/>
      <c r="BT13" s="375"/>
      <c r="BU13" s="376"/>
      <c r="BV13" s="374">
        <v>-76735</v>
      </c>
      <c r="BW13" s="375"/>
      <c r="BX13" s="375"/>
      <c r="BY13" s="375"/>
      <c r="BZ13" s="375"/>
      <c r="CA13" s="375"/>
      <c r="CB13" s="375"/>
      <c r="CC13" s="376"/>
      <c r="CD13" s="383" t="s">
        <v>60</v>
      </c>
      <c r="CE13" s="384"/>
      <c r="CF13" s="384"/>
      <c r="CG13" s="384"/>
      <c r="CH13" s="384"/>
      <c r="CI13" s="384"/>
      <c r="CJ13" s="384"/>
      <c r="CK13" s="384"/>
      <c r="CL13" s="384"/>
      <c r="CM13" s="384"/>
      <c r="CN13" s="384"/>
      <c r="CO13" s="384"/>
      <c r="CP13" s="384"/>
      <c r="CQ13" s="384"/>
      <c r="CR13" s="384"/>
      <c r="CS13" s="385"/>
      <c r="CT13" s="344">
        <v>4.9000000000000004</v>
      </c>
      <c r="CU13" s="345"/>
      <c r="CV13" s="345"/>
      <c r="CW13" s="345"/>
      <c r="CX13" s="345"/>
      <c r="CY13" s="345"/>
      <c r="CZ13" s="345"/>
      <c r="DA13" s="346"/>
      <c r="DB13" s="344">
        <v>5.9</v>
      </c>
      <c r="DC13" s="345"/>
      <c r="DD13" s="345"/>
      <c r="DE13" s="345"/>
      <c r="DF13" s="345"/>
      <c r="DG13" s="345"/>
      <c r="DH13" s="345"/>
      <c r="DI13" s="346"/>
      <c r="DJ13" s="1"/>
      <c r="DK13" s="1"/>
      <c r="DL13" s="1"/>
      <c r="DM13" s="1"/>
      <c r="DN13" s="1"/>
      <c r="DO13" s="1"/>
    </row>
    <row r="14" spans="1:119" ht="18.75" customHeight="1" thickBot="1" x14ac:dyDescent="0.2">
      <c r="A14" s="2"/>
      <c r="B14" s="489"/>
      <c r="C14" s="490"/>
      <c r="D14" s="490"/>
      <c r="E14" s="490"/>
      <c r="F14" s="490"/>
      <c r="G14" s="490"/>
      <c r="H14" s="490"/>
      <c r="I14" s="490"/>
      <c r="J14" s="490"/>
      <c r="K14" s="491"/>
      <c r="L14" s="465" t="s">
        <v>61</v>
      </c>
      <c r="M14" s="504"/>
      <c r="N14" s="504"/>
      <c r="O14" s="504"/>
      <c r="P14" s="504"/>
      <c r="Q14" s="505"/>
      <c r="R14" s="475">
        <v>34633</v>
      </c>
      <c r="S14" s="476"/>
      <c r="T14" s="476"/>
      <c r="U14" s="476"/>
      <c r="V14" s="477"/>
      <c r="W14" s="478"/>
      <c r="X14" s="390"/>
      <c r="Y14" s="390"/>
      <c r="Z14" s="390"/>
      <c r="AA14" s="390"/>
      <c r="AB14" s="391"/>
      <c r="AC14" s="468">
        <v>4.9000000000000004</v>
      </c>
      <c r="AD14" s="469"/>
      <c r="AE14" s="469"/>
      <c r="AF14" s="469"/>
      <c r="AG14" s="470"/>
      <c r="AH14" s="468">
        <v>5.4</v>
      </c>
      <c r="AI14" s="469"/>
      <c r="AJ14" s="469"/>
      <c r="AK14" s="469"/>
      <c r="AL14" s="471"/>
      <c r="AM14" s="443"/>
      <c r="AN14" s="348"/>
      <c r="AO14" s="348"/>
      <c r="AP14" s="348"/>
      <c r="AQ14" s="348"/>
      <c r="AR14" s="348"/>
      <c r="AS14" s="348"/>
      <c r="AT14" s="349"/>
      <c r="AU14" s="431"/>
      <c r="AV14" s="432"/>
      <c r="AW14" s="432"/>
      <c r="AX14" s="432"/>
      <c r="AY14" s="354"/>
      <c r="AZ14" s="355"/>
      <c r="BA14" s="355"/>
      <c r="BB14" s="355"/>
      <c r="BC14" s="355"/>
      <c r="BD14" s="355"/>
      <c r="BE14" s="355"/>
      <c r="BF14" s="355"/>
      <c r="BG14" s="355"/>
      <c r="BH14" s="355"/>
      <c r="BI14" s="355"/>
      <c r="BJ14" s="355"/>
      <c r="BK14" s="355"/>
      <c r="BL14" s="355"/>
      <c r="BM14" s="356"/>
      <c r="BN14" s="374"/>
      <c r="BO14" s="375"/>
      <c r="BP14" s="375"/>
      <c r="BQ14" s="375"/>
      <c r="BR14" s="375"/>
      <c r="BS14" s="375"/>
      <c r="BT14" s="375"/>
      <c r="BU14" s="376"/>
      <c r="BV14" s="374"/>
      <c r="BW14" s="375"/>
      <c r="BX14" s="375"/>
      <c r="BY14" s="375"/>
      <c r="BZ14" s="375"/>
      <c r="CA14" s="375"/>
      <c r="CB14" s="375"/>
      <c r="CC14" s="376"/>
      <c r="CD14" s="380" t="s">
        <v>62</v>
      </c>
      <c r="CE14" s="381"/>
      <c r="CF14" s="381"/>
      <c r="CG14" s="381"/>
      <c r="CH14" s="381"/>
      <c r="CI14" s="381"/>
      <c r="CJ14" s="381"/>
      <c r="CK14" s="381"/>
      <c r="CL14" s="381"/>
      <c r="CM14" s="381"/>
      <c r="CN14" s="381"/>
      <c r="CO14" s="381"/>
      <c r="CP14" s="381"/>
      <c r="CQ14" s="381"/>
      <c r="CR14" s="381"/>
      <c r="CS14" s="382"/>
      <c r="CT14" s="479" t="s">
        <v>41</v>
      </c>
      <c r="CU14" s="447"/>
      <c r="CV14" s="447"/>
      <c r="CW14" s="447"/>
      <c r="CX14" s="447"/>
      <c r="CY14" s="447"/>
      <c r="CZ14" s="447"/>
      <c r="DA14" s="448"/>
      <c r="DB14" s="479" t="s">
        <v>41</v>
      </c>
      <c r="DC14" s="447"/>
      <c r="DD14" s="447"/>
      <c r="DE14" s="447"/>
      <c r="DF14" s="447"/>
      <c r="DG14" s="447"/>
      <c r="DH14" s="447"/>
      <c r="DI14" s="448"/>
      <c r="DJ14" s="1"/>
      <c r="DK14" s="1"/>
      <c r="DL14" s="1"/>
      <c r="DM14" s="1"/>
      <c r="DN14" s="1"/>
      <c r="DO14" s="1"/>
    </row>
    <row r="15" spans="1:119" ht="18.75" customHeight="1" x14ac:dyDescent="0.15">
      <c r="A15" s="2"/>
      <c r="B15" s="489"/>
      <c r="C15" s="490"/>
      <c r="D15" s="490"/>
      <c r="E15" s="490"/>
      <c r="F15" s="490"/>
      <c r="G15" s="490"/>
      <c r="H15" s="490"/>
      <c r="I15" s="490"/>
      <c r="J15" s="490"/>
      <c r="K15" s="491"/>
      <c r="L15" s="12"/>
      <c r="M15" s="472" t="s">
        <v>55</v>
      </c>
      <c r="N15" s="473"/>
      <c r="O15" s="473"/>
      <c r="P15" s="473"/>
      <c r="Q15" s="474"/>
      <c r="R15" s="475">
        <v>34458</v>
      </c>
      <c r="S15" s="476"/>
      <c r="T15" s="476"/>
      <c r="U15" s="476"/>
      <c r="V15" s="477"/>
      <c r="W15" s="463" t="s">
        <v>63</v>
      </c>
      <c r="X15" s="387"/>
      <c r="Y15" s="387"/>
      <c r="Z15" s="387"/>
      <c r="AA15" s="387"/>
      <c r="AB15" s="388"/>
      <c r="AC15" s="350">
        <v>4414</v>
      </c>
      <c r="AD15" s="351"/>
      <c r="AE15" s="351"/>
      <c r="AF15" s="351"/>
      <c r="AG15" s="352"/>
      <c r="AH15" s="350">
        <v>4812</v>
      </c>
      <c r="AI15" s="351"/>
      <c r="AJ15" s="351"/>
      <c r="AK15" s="351"/>
      <c r="AL15" s="353"/>
      <c r="AM15" s="443"/>
      <c r="AN15" s="348"/>
      <c r="AO15" s="348"/>
      <c r="AP15" s="348"/>
      <c r="AQ15" s="348"/>
      <c r="AR15" s="348"/>
      <c r="AS15" s="348"/>
      <c r="AT15" s="349"/>
      <c r="AU15" s="431"/>
      <c r="AV15" s="432"/>
      <c r="AW15" s="432"/>
      <c r="AX15" s="432"/>
      <c r="AY15" s="366" t="s">
        <v>64</v>
      </c>
      <c r="AZ15" s="367"/>
      <c r="BA15" s="367"/>
      <c r="BB15" s="367"/>
      <c r="BC15" s="367"/>
      <c r="BD15" s="367"/>
      <c r="BE15" s="367"/>
      <c r="BF15" s="367"/>
      <c r="BG15" s="367"/>
      <c r="BH15" s="367"/>
      <c r="BI15" s="367"/>
      <c r="BJ15" s="367"/>
      <c r="BK15" s="367"/>
      <c r="BL15" s="367"/>
      <c r="BM15" s="368"/>
      <c r="BN15" s="369">
        <v>3653148</v>
      </c>
      <c r="BO15" s="370"/>
      <c r="BP15" s="370"/>
      <c r="BQ15" s="370"/>
      <c r="BR15" s="370"/>
      <c r="BS15" s="370"/>
      <c r="BT15" s="370"/>
      <c r="BU15" s="371"/>
      <c r="BV15" s="369">
        <v>3468339</v>
      </c>
      <c r="BW15" s="370"/>
      <c r="BX15" s="370"/>
      <c r="BY15" s="370"/>
      <c r="BZ15" s="370"/>
      <c r="CA15" s="370"/>
      <c r="CB15" s="370"/>
      <c r="CC15" s="371"/>
      <c r="CD15" s="480" t="s">
        <v>65</v>
      </c>
      <c r="CE15" s="481"/>
      <c r="CF15" s="481"/>
      <c r="CG15" s="481"/>
      <c r="CH15" s="481"/>
      <c r="CI15" s="481"/>
      <c r="CJ15" s="481"/>
      <c r="CK15" s="481"/>
      <c r="CL15" s="481"/>
      <c r="CM15" s="481"/>
      <c r="CN15" s="481"/>
      <c r="CO15" s="481"/>
      <c r="CP15" s="481"/>
      <c r="CQ15" s="481"/>
      <c r="CR15" s="481"/>
      <c r="CS15" s="482"/>
      <c r="CT15" s="13"/>
      <c r="CU15" s="14"/>
      <c r="CV15" s="14"/>
      <c r="CW15" s="14"/>
      <c r="CX15" s="14"/>
      <c r="CY15" s="14"/>
      <c r="CZ15" s="14"/>
      <c r="DA15" s="15"/>
      <c r="DB15" s="13"/>
      <c r="DC15" s="14"/>
      <c r="DD15" s="14"/>
      <c r="DE15" s="14"/>
      <c r="DF15" s="14"/>
      <c r="DG15" s="14"/>
      <c r="DH15" s="14"/>
      <c r="DI15" s="15"/>
      <c r="DJ15" s="1"/>
      <c r="DK15" s="1"/>
      <c r="DL15" s="1"/>
      <c r="DM15" s="1"/>
      <c r="DN15" s="1"/>
      <c r="DO15" s="1"/>
    </row>
    <row r="16" spans="1:119" ht="18.75" customHeight="1" x14ac:dyDescent="0.15">
      <c r="A16" s="2"/>
      <c r="B16" s="489"/>
      <c r="C16" s="490"/>
      <c r="D16" s="490"/>
      <c r="E16" s="490"/>
      <c r="F16" s="490"/>
      <c r="G16" s="490"/>
      <c r="H16" s="490"/>
      <c r="I16" s="490"/>
      <c r="J16" s="490"/>
      <c r="K16" s="491"/>
      <c r="L16" s="465" t="s">
        <v>66</v>
      </c>
      <c r="M16" s="466"/>
      <c r="N16" s="466"/>
      <c r="O16" s="466"/>
      <c r="P16" s="466"/>
      <c r="Q16" s="467"/>
      <c r="R16" s="460" t="s">
        <v>67</v>
      </c>
      <c r="S16" s="461"/>
      <c r="T16" s="461"/>
      <c r="U16" s="461"/>
      <c r="V16" s="462"/>
      <c r="W16" s="478"/>
      <c r="X16" s="390"/>
      <c r="Y16" s="390"/>
      <c r="Z16" s="390"/>
      <c r="AA16" s="390"/>
      <c r="AB16" s="391"/>
      <c r="AC16" s="468">
        <v>29.1</v>
      </c>
      <c r="AD16" s="469"/>
      <c r="AE16" s="469"/>
      <c r="AF16" s="469"/>
      <c r="AG16" s="470"/>
      <c r="AH16" s="468">
        <v>30.2</v>
      </c>
      <c r="AI16" s="469"/>
      <c r="AJ16" s="469"/>
      <c r="AK16" s="469"/>
      <c r="AL16" s="471"/>
      <c r="AM16" s="443"/>
      <c r="AN16" s="348"/>
      <c r="AO16" s="348"/>
      <c r="AP16" s="348"/>
      <c r="AQ16" s="348"/>
      <c r="AR16" s="348"/>
      <c r="AS16" s="348"/>
      <c r="AT16" s="349"/>
      <c r="AU16" s="431"/>
      <c r="AV16" s="432"/>
      <c r="AW16" s="432"/>
      <c r="AX16" s="432"/>
      <c r="AY16" s="354" t="s">
        <v>68</v>
      </c>
      <c r="AZ16" s="355"/>
      <c r="BA16" s="355"/>
      <c r="BB16" s="355"/>
      <c r="BC16" s="355"/>
      <c r="BD16" s="355"/>
      <c r="BE16" s="355"/>
      <c r="BF16" s="355"/>
      <c r="BG16" s="355"/>
      <c r="BH16" s="355"/>
      <c r="BI16" s="355"/>
      <c r="BJ16" s="355"/>
      <c r="BK16" s="355"/>
      <c r="BL16" s="355"/>
      <c r="BM16" s="356"/>
      <c r="BN16" s="374">
        <v>5190479</v>
      </c>
      <c r="BO16" s="375"/>
      <c r="BP16" s="375"/>
      <c r="BQ16" s="375"/>
      <c r="BR16" s="375"/>
      <c r="BS16" s="375"/>
      <c r="BT16" s="375"/>
      <c r="BU16" s="376"/>
      <c r="BV16" s="374">
        <v>4959007</v>
      </c>
      <c r="BW16" s="375"/>
      <c r="BX16" s="375"/>
      <c r="BY16" s="375"/>
      <c r="BZ16" s="375"/>
      <c r="CA16" s="375"/>
      <c r="CB16" s="375"/>
      <c r="CC16" s="376"/>
      <c r="CD16" s="16"/>
      <c r="CE16" s="372"/>
      <c r="CF16" s="372"/>
      <c r="CG16" s="372"/>
      <c r="CH16" s="372"/>
      <c r="CI16" s="372"/>
      <c r="CJ16" s="372"/>
      <c r="CK16" s="372"/>
      <c r="CL16" s="372"/>
      <c r="CM16" s="372"/>
      <c r="CN16" s="372"/>
      <c r="CO16" s="372"/>
      <c r="CP16" s="372"/>
      <c r="CQ16" s="372"/>
      <c r="CR16" s="372"/>
      <c r="CS16" s="373"/>
      <c r="CT16" s="344"/>
      <c r="CU16" s="345"/>
      <c r="CV16" s="345"/>
      <c r="CW16" s="345"/>
      <c r="CX16" s="345"/>
      <c r="CY16" s="345"/>
      <c r="CZ16" s="345"/>
      <c r="DA16" s="346"/>
      <c r="DB16" s="344"/>
      <c r="DC16" s="345"/>
      <c r="DD16" s="345"/>
      <c r="DE16" s="345"/>
      <c r="DF16" s="345"/>
      <c r="DG16" s="345"/>
      <c r="DH16" s="345"/>
      <c r="DI16" s="346"/>
      <c r="DJ16" s="1"/>
      <c r="DK16" s="1"/>
      <c r="DL16" s="1"/>
      <c r="DM16" s="1"/>
      <c r="DN16" s="1"/>
      <c r="DO16" s="1"/>
    </row>
    <row r="17" spans="1:119" ht="18.75" customHeight="1" thickBot="1" x14ac:dyDescent="0.2">
      <c r="A17" s="2"/>
      <c r="B17" s="492"/>
      <c r="C17" s="493"/>
      <c r="D17" s="493"/>
      <c r="E17" s="493"/>
      <c r="F17" s="493"/>
      <c r="G17" s="493"/>
      <c r="H17" s="493"/>
      <c r="I17" s="493"/>
      <c r="J17" s="493"/>
      <c r="K17" s="494"/>
      <c r="L17" s="17"/>
      <c r="M17" s="457" t="s">
        <v>69</v>
      </c>
      <c r="N17" s="458"/>
      <c r="O17" s="458"/>
      <c r="P17" s="458"/>
      <c r="Q17" s="459"/>
      <c r="R17" s="460" t="s">
        <v>67</v>
      </c>
      <c r="S17" s="461"/>
      <c r="T17" s="461"/>
      <c r="U17" s="461"/>
      <c r="V17" s="462"/>
      <c r="W17" s="463" t="s">
        <v>70</v>
      </c>
      <c r="X17" s="387"/>
      <c r="Y17" s="387"/>
      <c r="Z17" s="387"/>
      <c r="AA17" s="387"/>
      <c r="AB17" s="388"/>
      <c r="AC17" s="350">
        <v>9993</v>
      </c>
      <c r="AD17" s="351"/>
      <c r="AE17" s="351"/>
      <c r="AF17" s="351"/>
      <c r="AG17" s="352"/>
      <c r="AH17" s="350">
        <v>10260</v>
      </c>
      <c r="AI17" s="351"/>
      <c r="AJ17" s="351"/>
      <c r="AK17" s="351"/>
      <c r="AL17" s="353"/>
      <c r="AM17" s="443"/>
      <c r="AN17" s="348"/>
      <c r="AO17" s="348"/>
      <c r="AP17" s="348"/>
      <c r="AQ17" s="348"/>
      <c r="AR17" s="348"/>
      <c r="AS17" s="348"/>
      <c r="AT17" s="349"/>
      <c r="AU17" s="431"/>
      <c r="AV17" s="432"/>
      <c r="AW17" s="432"/>
      <c r="AX17" s="432"/>
      <c r="AY17" s="354" t="s">
        <v>71</v>
      </c>
      <c r="AZ17" s="355"/>
      <c r="BA17" s="355"/>
      <c r="BB17" s="355"/>
      <c r="BC17" s="355"/>
      <c r="BD17" s="355"/>
      <c r="BE17" s="355"/>
      <c r="BF17" s="355"/>
      <c r="BG17" s="355"/>
      <c r="BH17" s="355"/>
      <c r="BI17" s="355"/>
      <c r="BJ17" s="355"/>
      <c r="BK17" s="355"/>
      <c r="BL17" s="355"/>
      <c r="BM17" s="356"/>
      <c r="BN17" s="374">
        <v>4658062</v>
      </c>
      <c r="BO17" s="375"/>
      <c r="BP17" s="375"/>
      <c r="BQ17" s="375"/>
      <c r="BR17" s="375"/>
      <c r="BS17" s="375"/>
      <c r="BT17" s="375"/>
      <c r="BU17" s="376"/>
      <c r="BV17" s="374">
        <v>4466693</v>
      </c>
      <c r="BW17" s="375"/>
      <c r="BX17" s="375"/>
      <c r="BY17" s="375"/>
      <c r="BZ17" s="375"/>
      <c r="CA17" s="375"/>
      <c r="CB17" s="375"/>
      <c r="CC17" s="376"/>
      <c r="CD17" s="16"/>
      <c r="CE17" s="372"/>
      <c r="CF17" s="372"/>
      <c r="CG17" s="372"/>
      <c r="CH17" s="372"/>
      <c r="CI17" s="372"/>
      <c r="CJ17" s="372"/>
      <c r="CK17" s="372"/>
      <c r="CL17" s="372"/>
      <c r="CM17" s="372"/>
      <c r="CN17" s="372"/>
      <c r="CO17" s="372"/>
      <c r="CP17" s="372"/>
      <c r="CQ17" s="372"/>
      <c r="CR17" s="372"/>
      <c r="CS17" s="373"/>
      <c r="CT17" s="344"/>
      <c r="CU17" s="345"/>
      <c r="CV17" s="345"/>
      <c r="CW17" s="345"/>
      <c r="CX17" s="345"/>
      <c r="CY17" s="345"/>
      <c r="CZ17" s="345"/>
      <c r="DA17" s="346"/>
      <c r="DB17" s="344"/>
      <c r="DC17" s="345"/>
      <c r="DD17" s="345"/>
      <c r="DE17" s="345"/>
      <c r="DF17" s="345"/>
      <c r="DG17" s="345"/>
      <c r="DH17" s="345"/>
      <c r="DI17" s="346"/>
      <c r="DJ17" s="1"/>
      <c r="DK17" s="1"/>
      <c r="DL17" s="1"/>
      <c r="DM17" s="1"/>
      <c r="DN17" s="1"/>
      <c r="DO17" s="1"/>
    </row>
    <row r="18" spans="1:119" ht="18.75" customHeight="1" thickBot="1" x14ac:dyDescent="0.2">
      <c r="A18" s="2"/>
      <c r="B18" s="436" t="s">
        <v>72</v>
      </c>
      <c r="C18" s="437"/>
      <c r="D18" s="437"/>
      <c r="E18" s="438"/>
      <c r="F18" s="438"/>
      <c r="G18" s="438"/>
      <c r="H18" s="438"/>
      <c r="I18" s="438"/>
      <c r="J18" s="438"/>
      <c r="K18" s="438"/>
      <c r="L18" s="439">
        <v>16.27</v>
      </c>
      <c r="M18" s="439"/>
      <c r="N18" s="439"/>
      <c r="O18" s="439"/>
      <c r="P18" s="439"/>
      <c r="Q18" s="439"/>
      <c r="R18" s="440"/>
      <c r="S18" s="440"/>
      <c r="T18" s="440"/>
      <c r="U18" s="440"/>
      <c r="V18" s="441"/>
      <c r="W18" s="455"/>
      <c r="X18" s="456"/>
      <c r="Y18" s="456"/>
      <c r="Z18" s="456"/>
      <c r="AA18" s="456"/>
      <c r="AB18" s="464"/>
      <c r="AC18" s="338">
        <v>66</v>
      </c>
      <c r="AD18" s="339"/>
      <c r="AE18" s="339"/>
      <c r="AF18" s="339"/>
      <c r="AG18" s="442"/>
      <c r="AH18" s="338">
        <v>64.3</v>
      </c>
      <c r="AI18" s="339"/>
      <c r="AJ18" s="339"/>
      <c r="AK18" s="339"/>
      <c r="AL18" s="340"/>
      <c r="AM18" s="443"/>
      <c r="AN18" s="348"/>
      <c r="AO18" s="348"/>
      <c r="AP18" s="348"/>
      <c r="AQ18" s="348"/>
      <c r="AR18" s="348"/>
      <c r="AS18" s="348"/>
      <c r="AT18" s="349"/>
      <c r="AU18" s="431"/>
      <c r="AV18" s="432"/>
      <c r="AW18" s="432"/>
      <c r="AX18" s="432"/>
      <c r="AY18" s="354" t="s">
        <v>73</v>
      </c>
      <c r="AZ18" s="355"/>
      <c r="BA18" s="355"/>
      <c r="BB18" s="355"/>
      <c r="BC18" s="355"/>
      <c r="BD18" s="355"/>
      <c r="BE18" s="355"/>
      <c r="BF18" s="355"/>
      <c r="BG18" s="355"/>
      <c r="BH18" s="355"/>
      <c r="BI18" s="355"/>
      <c r="BJ18" s="355"/>
      <c r="BK18" s="355"/>
      <c r="BL18" s="355"/>
      <c r="BM18" s="356"/>
      <c r="BN18" s="374">
        <v>5609192</v>
      </c>
      <c r="BO18" s="375"/>
      <c r="BP18" s="375"/>
      <c r="BQ18" s="375"/>
      <c r="BR18" s="375"/>
      <c r="BS18" s="375"/>
      <c r="BT18" s="375"/>
      <c r="BU18" s="376"/>
      <c r="BV18" s="374">
        <v>5970467</v>
      </c>
      <c r="BW18" s="375"/>
      <c r="BX18" s="375"/>
      <c r="BY18" s="375"/>
      <c r="BZ18" s="375"/>
      <c r="CA18" s="375"/>
      <c r="CB18" s="375"/>
      <c r="CC18" s="376"/>
      <c r="CD18" s="16"/>
      <c r="CE18" s="372"/>
      <c r="CF18" s="372"/>
      <c r="CG18" s="372"/>
      <c r="CH18" s="372"/>
      <c r="CI18" s="372"/>
      <c r="CJ18" s="372"/>
      <c r="CK18" s="372"/>
      <c r="CL18" s="372"/>
      <c r="CM18" s="372"/>
      <c r="CN18" s="372"/>
      <c r="CO18" s="372"/>
      <c r="CP18" s="372"/>
      <c r="CQ18" s="372"/>
      <c r="CR18" s="372"/>
      <c r="CS18" s="373"/>
      <c r="CT18" s="344"/>
      <c r="CU18" s="345"/>
      <c r="CV18" s="345"/>
      <c r="CW18" s="345"/>
      <c r="CX18" s="345"/>
      <c r="CY18" s="345"/>
      <c r="CZ18" s="345"/>
      <c r="DA18" s="346"/>
      <c r="DB18" s="344"/>
      <c r="DC18" s="345"/>
      <c r="DD18" s="345"/>
      <c r="DE18" s="345"/>
      <c r="DF18" s="345"/>
      <c r="DG18" s="345"/>
      <c r="DH18" s="345"/>
      <c r="DI18" s="346"/>
      <c r="DJ18" s="1"/>
      <c r="DK18" s="1"/>
      <c r="DL18" s="1"/>
      <c r="DM18" s="1"/>
      <c r="DN18" s="1"/>
      <c r="DO18" s="1"/>
    </row>
    <row r="19" spans="1:119" ht="18.75" customHeight="1" thickBot="1" x14ac:dyDescent="0.2">
      <c r="A19" s="2"/>
      <c r="B19" s="436" t="s">
        <v>74</v>
      </c>
      <c r="C19" s="437"/>
      <c r="D19" s="437"/>
      <c r="E19" s="438"/>
      <c r="F19" s="438"/>
      <c r="G19" s="438"/>
      <c r="H19" s="438"/>
      <c r="I19" s="438"/>
      <c r="J19" s="438"/>
      <c r="K19" s="438"/>
      <c r="L19" s="444">
        <v>2128</v>
      </c>
      <c r="M19" s="444"/>
      <c r="N19" s="444"/>
      <c r="O19" s="444"/>
      <c r="P19" s="444"/>
      <c r="Q19" s="444"/>
      <c r="R19" s="445"/>
      <c r="S19" s="445"/>
      <c r="T19" s="445"/>
      <c r="U19" s="445"/>
      <c r="V19" s="446"/>
      <c r="W19" s="453"/>
      <c r="X19" s="454"/>
      <c r="Y19" s="454"/>
      <c r="Z19" s="454"/>
      <c r="AA19" s="454"/>
      <c r="AB19" s="454"/>
      <c r="AC19" s="370"/>
      <c r="AD19" s="370"/>
      <c r="AE19" s="370"/>
      <c r="AF19" s="370"/>
      <c r="AG19" s="370"/>
      <c r="AH19" s="370"/>
      <c r="AI19" s="370"/>
      <c r="AJ19" s="370"/>
      <c r="AK19" s="370"/>
      <c r="AL19" s="371"/>
      <c r="AM19" s="443"/>
      <c r="AN19" s="348"/>
      <c r="AO19" s="348"/>
      <c r="AP19" s="348"/>
      <c r="AQ19" s="348"/>
      <c r="AR19" s="348"/>
      <c r="AS19" s="348"/>
      <c r="AT19" s="349"/>
      <c r="AU19" s="431"/>
      <c r="AV19" s="432"/>
      <c r="AW19" s="432"/>
      <c r="AX19" s="432"/>
      <c r="AY19" s="354" t="s">
        <v>75</v>
      </c>
      <c r="AZ19" s="355"/>
      <c r="BA19" s="355"/>
      <c r="BB19" s="355"/>
      <c r="BC19" s="355"/>
      <c r="BD19" s="355"/>
      <c r="BE19" s="355"/>
      <c r="BF19" s="355"/>
      <c r="BG19" s="355"/>
      <c r="BH19" s="355"/>
      <c r="BI19" s="355"/>
      <c r="BJ19" s="355"/>
      <c r="BK19" s="355"/>
      <c r="BL19" s="355"/>
      <c r="BM19" s="356"/>
      <c r="BN19" s="374">
        <v>7660605</v>
      </c>
      <c r="BO19" s="375"/>
      <c r="BP19" s="375"/>
      <c r="BQ19" s="375"/>
      <c r="BR19" s="375"/>
      <c r="BS19" s="375"/>
      <c r="BT19" s="375"/>
      <c r="BU19" s="376"/>
      <c r="BV19" s="374">
        <v>7159692</v>
      </c>
      <c r="BW19" s="375"/>
      <c r="BX19" s="375"/>
      <c r="BY19" s="375"/>
      <c r="BZ19" s="375"/>
      <c r="CA19" s="375"/>
      <c r="CB19" s="375"/>
      <c r="CC19" s="376"/>
      <c r="CD19" s="16"/>
      <c r="CE19" s="372"/>
      <c r="CF19" s="372"/>
      <c r="CG19" s="372"/>
      <c r="CH19" s="372"/>
      <c r="CI19" s="372"/>
      <c r="CJ19" s="372"/>
      <c r="CK19" s="372"/>
      <c r="CL19" s="372"/>
      <c r="CM19" s="372"/>
      <c r="CN19" s="372"/>
      <c r="CO19" s="372"/>
      <c r="CP19" s="372"/>
      <c r="CQ19" s="372"/>
      <c r="CR19" s="372"/>
      <c r="CS19" s="373"/>
      <c r="CT19" s="344"/>
      <c r="CU19" s="345"/>
      <c r="CV19" s="345"/>
      <c r="CW19" s="345"/>
      <c r="CX19" s="345"/>
      <c r="CY19" s="345"/>
      <c r="CZ19" s="345"/>
      <c r="DA19" s="346"/>
      <c r="DB19" s="344"/>
      <c r="DC19" s="345"/>
      <c r="DD19" s="345"/>
      <c r="DE19" s="345"/>
      <c r="DF19" s="345"/>
      <c r="DG19" s="345"/>
      <c r="DH19" s="345"/>
      <c r="DI19" s="346"/>
      <c r="DJ19" s="1"/>
      <c r="DK19" s="1"/>
      <c r="DL19" s="1"/>
      <c r="DM19" s="1"/>
      <c r="DN19" s="1"/>
      <c r="DO19" s="1"/>
    </row>
    <row r="20" spans="1:119" ht="18.75" customHeight="1" thickBot="1" x14ac:dyDescent="0.2">
      <c r="A20" s="2"/>
      <c r="B20" s="436" t="s">
        <v>76</v>
      </c>
      <c r="C20" s="437"/>
      <c r="D20" s="437"/>
      <c r="E20" s="438"/>
      <c r="F20" s="438"/>
      <c r="G20" s="438"/>
      <c r="H20" s="438"/>
      <c r="I20" s="438"/>
      <c r="J20" s="438"/>
      <c r="K20" s="438"/>
      <c r="L20" s="444">
        <v>13133</v>
      </c>
      <c r="M20" s="444"/>
      <c r="N20" s="444"/>
      <c r="O20" s="444"/>
      <c r="P20" s="444"/>
      <c r="Q20" s="444"/>
      <c r="R20" s="445"/>
      <c r="S20" s="445"/>
      <c r="T20" s="445"/>
      <c r="U20" s="445"/>
      <c r="V20" s="446"/>
      <c r="W20" s="455"/>
      <c r="X20" s="456"/>
      <c r="Y20" s="456"/>
      <c r="Z20" s="456"/>
      <c r="AA20" s="456"/>
      <c r="AB20" s="456"/>
      <c r="AC20" s="447"/>
      <c r="AD20" s="447"/>
      <c r="AE20" s="447"/>
      <c r="AF20" s="447"/>
      <c r="AG20" s="447"/>
      <c r="AH20" s="447"/>
      <c r="AI20" s="447"/>
      <c r="AJ20" s="447"/>
      <c r="AK20" s="447"/>
      <c r="AL20" s="448"/>
      <c r="AM20" s="449"/>
      <c r="AN20" s="421"/>
      <c r="AO20" s="421"/>
      <c r="AP20" s="421"/>
      <c r="AQ20" s="421"/>
      <c r="AR20" s="421"/>
      <c r="AS20" s="421"/>
      <c r="AT20" s="422"/>
      <c r="AU20" s="450"/>
      <c r="AV20" s="451"/>
      <c r="AW20" s="451"/>
      <c r="AX20" s="452"/>
      <c r="AY20" s="354"/>
      <c r="AZ20" s="355"/>
      <c r="BA20" s="355"/>
      <c r="BB20" s="355"/>
      <c r="BC20" s="355"/>
      <c r="BD20" s="355"/>
      <c r="BE20" s="355"/>
      <c r="BF20" s="355"/>
      <c r="BG20" s="355"/>
      <c r="BH20" s="355"/>
      <c r="BI20" s="355"/>
      <c r="BJ20" s="355"/>
      <c r="BK20" s="355"/>
      <c r="BL20" s="355"/>
      <c r="BM20" s="356"/>
      <c r="BN20" s="374"/>
      <c r="BO20" s="375"/>
      <c r="BP20" s="375"/>
      <c r="BQ20" s="375"/>
      <c r="BR20" s="375"/>
      <c r="BS20" s="375"/>
      <c r="BT20" s="375"/>
      <c r="BU20" s="376"/>
      <c r="BV20" s="374"/>
      <c r="BW20" s="375"/>
      <c r="BX20" s="375"/>
      <c r="BY20" s="375"/>
      <c r="BZ20" s="375"/>
      <c r="CA20" s="375"/>
      <c r="CB20" s="375"/>
      <c r="CC20" s="376"/>
      <c r="CD20" s="16"/>
      <c r="CE20" s="372"/>
      <c r="CF20" s="372"/>
      <c r="CG20" s="372"/>
      <c r="CH20" s="372"/>
      <c r="CI20" s="372"/>
      <c r="CJ20" s="372"/>
      <c r="CK20" s="372"/>
      <c r="CL20" s="372"/>
      <c r="CM20" s="372"/>
      <c r="CN20" s="372"/>
      <c r="CO20" s="372"/>
      <c r="CP20" s="372"/>
      <c r="CQ20" s="372"/>
      <c r="CR20" s="372"/>
      <c r="CS20" s="373"/>
      <c r="CT20" s="344"/>
      <c r="CU20" s="345"/>
      <c r="CV20" s="345"/>
      <c r="CW20" s="345"/>
      <c r="CX20" s="345"/>
      <c r="CY20" s="345"/>
      <c r="CZ20" s="345"/>
      <c r="DA20" s="346"/>
      <c r="DB20" s="344"/>
      <c r="DC20" s="345"/>
      <c r="DD20" s="345"/>
      <c r="DE20" s="345"/>
      <c r="DF20" s="345"/>
      <c r="DG20" s="345"/>
      <c r="DH20" s="345"/>
      <c r="DI20" s="346"/>
      <c r="DJ20" s="1"/>
      <c r="DK20" s="1"/>
      <c r="DL20" s="1"/>
      <c r="DM20" s="1"/>
      <c r="DN20" s="1"/>
      <c r="DO20" s="1"/>
    </row>
    <row r="21" spans="1:119" ht="18.75" customHeight="1" x14ac:dyDescent="0.15">
      <c r="A21" s="2"/>
      <c r="B21" s="433" t="s">
        <v>77</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354"/>
      <c r="AZ21" s="355"/>
      <c r="BA21" s="355"/>
      <c r="BB21" s="355"/>
      <c r="BC21" s="355"/>
      <c r="BD21" s="355"/>
      <c r="BE21" s="355"/>
      <c r="BF21" s="355"/>
      <c r="BG21" s="355"/>
      <c r="BH21" s="355"/>
      <c r="BI21" s="355"/>
      <c r="BJ21" s="355"/>
      <c r="BK21" s="355"/>
      <c r="BL21" s="355"/>
      <c r="BM21" s="356"/>
      <c r="BN21" s="374"/>
      <c r="BO21" s="375"/>
      <c r="BP21" s="375"/>
      <c r="BQ21" s="375"/>
      <c r="BR21" s="375"/>
      <c r="BS21" s="375"/>
      <c r="BT21" s="375"/>
      <c r="BU21" s="376"/>
      <c r="BV21" s="374"/>
      <c r="BW21" s="375"/>
      <c r="BX21" s="375"/>
      <c r="BY21" s="375"/>
      <c r="BZ21" s="375"/>
      <c r="CA21" s="375"/>
      <c r="CB21" s="375"/>
      <c r="CC21" s="376"/>
      <c r="CD21" s="16"/>
      <c r="CE21" s="372"/>
      <c r="CF21" s="372"/>
      <c r="CG21" s="372"/>
      <c r="CH21" s="372"/>
      <c r="CI21" s="372"/>
      <c r="CJ21" s="372"/>
      <c r="CK21" s="372"/>
      <c r="CL21" s="372"/>
      <c r="CM21" s="372"/>
      <c r="CN21" s="372"/>
      <c r="CO21" s="372"/>
      <c r="CP21" s="372"/>
      <c r="CQ21" s="372"/>
      <c r="CR21" s="372"/>
      <c r="CS21" s="373"/>
      <c r="CT21" s="344"/>
      <c r="CU21" s="345"/>
      <c r="CV21" s="345"/>
      <c r="CW21" s="345"/>
      <c r="CX21" s="345"/>
      <c r="CY21" s="345"/>
      <c r="CZ21" s="345"/>
      <c r="DA21" s="346"/>
      <c r="DB21" s="344"/>
      <c r="DC21" s="345"/>
      <c r="DD21" s="345"/>
      <c r="DE21" s="345"/>
      <c r="DF21" s="345"/>
      <c r="DG21" s="345"/>
      <c r="DH21" s="345"/>
      <c r="DI21" s="346"/>
      <c r="DJ21" s="1"/>
      <c r="DK21" s="1"/>
      <c r="DL21" s="1"/>
      <c r="DM21" s="1"/>
      <c r="DN21" s="1"/>
      <c r="DO21" s="1"/>
    </row>
    <row r="22" spans="1:119" ht="18.75" customHeight="1" thickBot="1" x14ac:dyDescent="0.2">
      <c r="A22" s="2"/>
      <c r="B22" s="403" t="s">
        <v>78</v>
      </c>
      <c r="C22" s="404"/>
      <c r="D22" s="405"/>
      <c r="E22" s="412" t="s">
        <v>7</v>
      </c>
      <c r="F22" s="387"/>
      <c r="G22" s="387"/>
      <c r="H22" s="387"/>
      <c r="I22" s="387"/>
      <c r="J22" s="387"/>
      <c r="K22" s="388"/>
      <c r="L22" s="412" t="s">
        <v>79</v>
      </c>
      <c r="M22" s="387"/>
      <c r="N22" s="387"/>
      <c r="O22" s="387"/>
      <c r="P22" s="388"/>
      <c r="Q22" s="397" t="s">
        <v>80</v>
      </c>
      <c r="R22" s="398"/>
      <c r="S22" s="398"/>
      <c r="T22" s="398"/>
      <c r="U22" s="398"/>
      <c r="V22" s="413"/>
      <c r="W22" s="415" t="s">
        <v>81</v>
      </c>
      <c r="X22" s="404"/>
      <c r="Y22" s="405"/>
      <c r="Z22" s="412" t="s">
        <v>7</v>
      </c>
      <c r="AA22" s="387"/>
      <c r="AB22" s="387"/>
      <c r="AC22" s="387"/>
      <c r="AD22" s="387"/>
      <c r="AE22" s="387"/>
      <c r="AF22" s="387"/>
      <c r="AG22" s="388"/>
      <c r="AH22" s="386" t="s">
        <v>82</v>
      </c>
      <c r="AI22" s="387"/>
      <c r="AJ22" s="387"/>
      <c r="AK22" s="387"/>
      <c r="AL22" s="388"/>
      <c r="AM22" s="386" t="s">
        <v>83</v>
      </c>
      <c r="AN22" s="392"/>
      <c r="AO22" s="392"/>
      <c r="AP22" s="392"/>
      <c r="AQ22" s="392"/>
      <c r="AR22" s="393"/>
      <c r="AS22" s="397" t="s">
        <v>80</v>
      </c>
      <c r="AT22" s="398"/>
      <c r="AU22" s="398"/>
      <c r="AV22" s="398"/>
      <c r="AW22" s="398"/>
      <c r="AX22" s="399"/>
      <c r="AY22" s="341"/>
      <c r="AZ22" s="342"/>
      <c r="BA22" s="342"/>
      <c r="BB22" s="342"/>
      <c r="BC22" s="342"/>
      <c r="BD22" s="342"/>
      <c r="BE22" s="342"/>
      <c r="BF22" s="342"/>
      <c r="BG22" s="342"/>
      <c r="BH22" s="342"/>
      <c r="BI22" s="342"/>
      <c r="BJ22" s="342"/>
      <c r="BK22" s="342"/>
      <c r="BL22" s="342"/>
      <c r="BM22" s="343"/>
      <c r="BN22" s="377"/>
      <c r="BO22" s="378"/>
      <c r="BP22" s="378"/>
      <c r="BQ22" s="378"/>
      <c r="BR22" s="378"/>
      <c r="BS22" s="378"/>
      <c r="BT22" s="378"/>
      <c r="BU22" s="379"/>
      <c r="BV22" s="377"/>
      <c r="BW22" s="378"/>
      <c r="BX22" s="378"/>
      <c r="BY22" s="378"/>
      <c r="BZ22" s="378"/>
      <c r="CA22" s="378"/>
      <c r="CB22" s="378"/>
      <c r="CC22" s="379"/>
      <c r="CD22" s="16"/>
      <c r="CE22" s="372"/>
      <c r="CF22" s="372"/>
      <c r="CG22" s="372"/>
      <c r="CH22" s="372"/>
      <c r="CI22" s="372"/>
      <c r="CJ22" s="372"/>
      <c r="CK22" s="372"/>
      <c r="CL22" s="372"/>
      <c r="CM22" s="372"/>
      <c r="CN22" s="372"/>
      <c r="CO22" s="372"/>
      <c r="CP22" s="372"/>
      <c r="CQ22" s="372"/>
      <c r="CR22" s="372"/>
      <c r="CS22" s="373"/>
      <c r="CT22" s="344"/>
      <c r="CU22" s="345"/>
      <c r="CV22" s="345"/>
      <c r="CW22" s="345"/>
      <c r="CX22" s="345"/>
      <c r="CY22" s="345"/>
      <c r="CZ22" s="345"/>
      <c r="DA22" s="346"/>
      <c r="DB22" s="344"/>
      <c r="DC22" s="345"/>
      <c r="DD22" s="345"/>
      <c r="DE22" s="345"/>
      <c r="DF22" s="345"/>
      <c r="DG22" s="345"/>
      <c r="DH22" s="345"/>
      <c r="DI22" s="346"/>
      <c r="DJ22" s="1"/>
      <c r="DK22" s="1"/>
      <c r="DL22" s="1"/>
      <c r="DM22" s="1"/>
      <c r="DN22" s="1"/>
      <c r="DO22" s="1"/>
    </row>
    <row r="23" spans="1:119" ht="18.75" customHeight="1" x14ac:dyDescent="0.15">
      <c r="A23" s="2"/>
      <c r="B23" s="406"/>
      <c r="C23" s="407"/>
      <c r="D23" s="408"/>
      <c r="E23" s="389"/>
      <c r="F23" s="390"/>
      <c r="G23" s="390"/>
      <c r="H23" s="390"/>
      <c r="I23" s="390"/>
      <c r="J23" s="390"/>
      <c r="K23" s="391"/>
      <c r="L23" s="389"/>
      <c r="M23" s="390"/>
      <c r="N23" s="390"/>
      <c r="O23" s="390"/>
      <c r="P23" s="391"/>
      <c r="Q23" s="400"/>
      <c r="R23" s="401"/>
      <c r="S23" s="401"/>
      <c r="T23" s="401"/>
      <c r="U23" s="401"/>
      <c r="V23" s="414"/>
      <c r="W23" s="416"/>
      <c r="X23" s="407"/>
      <c r="Y23" s="408"/>
      <c r="Z23" s="389"/>
      <c r="AA23" s="390"/>
      <c r="AB23" s="390"/>
      <c r="AC23" s="390"/>
      <c r="AD23" s="390"/>
      <c r="AE23" s="390"/>
      <c r="AF23" s="390"/>
      <c r="AG23" s="391"/>
      <c r="AH23" s="389"/>
      <c r="AI23" s="390"/>
      <c r="AJ23" s="390"/>
      <c r="AK23" s="390"/>
      <c r="AL23" s="391"/>
      <c r="AM23" s="394"/>
      <c r="AN23" s="395"/>
      <c r="AO23" s="395"/>
      <c r="AP23" s="395"/>
      <c r="AQ23" s="395"/>
      <c r="AR23" s="396"/>
      <c r="AS23" s="400"/>
      <c r="AT23" s="401"/>
      <c r="AU23" s="401"/>
      <c r="AV23" s="401"/>
      <c r="AW23" s="401"/>
      <c r="AX23" s="402"/>
      <c r="AY23" s="366" t="s">
        <v>84</v>
      </c>
      <c r="AZ23" s="367"/>
      <c r="BA23" s="367"/>
      <c r="BB23" s="367"/>
      <c r="BC23" s="367"/>
      <c r="BD23" s="367"/>
      <c r="BE23" s="367"/>
      <c r="BF23" s="367"/>
      <c r="BG23" s="367"/>
      <c r="BH23" s="367"/>
      <c r="BI23" s="367"/>
      <c r="BJ23" s="367"/>
      <c r="BK23" s="367"/>
      <c r="BL23" s="367"/>
      <c r="BM23" s="368"/>
      <c r="BN23" s="374">
        <v>8195306</v>
      </c>
      <c r="BO23" s="375"/>
      <c r="BP23" s="375"/>
      <c r="BQ23" s="375"/>
      <c r="BR23" s="375"/>
      <c r="BS23" s="375"/>
      <c r="BT23" s="375"/>
      <c r="BU23" s="376"/>
      <c r="BV23" s="374">
        <v>8120145</v>
      </c>
      <c r="BW23" s="375"/>
      <c r="BX23" s="375"/>
      <c r="BY23" s="375"/>
      <c r="BZ23" s="375"/>
      <c r="CA23" s="375"/>
      <c r="CB23" s="375"/>
      <c r="CC23" s="376"/>
      <c r="CD23" s="16"/>
      <c r="CE23" s="372"/>
      <c r="CF23" s="372"/>
      <c r="CG23" s="372"/>
      <c r="CH23" s="372"/>
      <c r="CI23" s="372"/>
      <c r="CJ23" s="372"/>
      <c r="CK23" s="372"/>
      <c r="CL23" s="372"/>
      <c r="CM23" s="372"/>
      <c r="CN23" s="372"/>
      <c r="CO23" s="372"/>
      <c r="CP23" s="372"/>
      <c r="CQ23" s="372"/>
      <c r="CR23" s="372"/>
      <c r="CS23" s="373"/>
      <c r="CT23" s="344"/>
      <c r="CU23" s="345"/>
      <c r="CV23" s="345"/>
      <c r="CW23" s="345"/>
      <c r="CX23" s="345"/>
      <c r="CY23" s="345"/>
      <c r="CZ23" s="345"/>
      <c r="DA23" s="346"/>
      <c r="DB23" s="344"/>
      <c r="DC23" s="345"/>
      <c r="DD23" s="345"/>
      <c r="DE23" s="345"/>
      <c r="DF23" s="345"/>
      <c r="DG23" s="345"/>
      <c r="DH23" s="345"/>
      <c r="DI23" s="346"/>
      <c r="DJ23" s="1"/>
      <c r="DK23" s="1"/>
      <c r="DL23" s="1"/>
      <c r="DM23" s="1"/>
      <c r="DN23" s="1"/>
      <c r="DO23" s="1"/>
    </row>
    <row r="24" spans="1:119" ht="18.75" customHeight="1" thickBot="1" x14ac:dyDescent="0.2">
      <c r="A24" s="2"/>
      <c r="B24" s="406"/>
      <c r="C24" s="407"/>
      <c r="D24" s="408"/>
      <c r="E24" s="347" t="s">
        <v>85</v>
      </c>
      <c r="F24" s="348"/>
      <c r="G24" s="348"/>
      <c r="H24" s="348"/>
      <c r="I24" s="348"/>
      <c r="J24" s="348"/>
      <c r="K24" s="349"/>
      <c r="L24" s="350">
        <v>1</v>
      </c>
      <c r="M24" s="351"/>
      <c r="N24" s="351"/>
      <c r="O24" s="351"/>
      <c r="P24" s="352"/>
      <c r="Q24" s="350">
        <v>7930</v>
      </c>
      <c r="R24" s="351"/>
      <c r="S24" s="351"/>
      <c r="T24" s="351"/>
      <c r="U24" s="351"/>
      <c r="V24" s="352"/>
      <c r="W24" s="416"/>
      <c r="X24" s="407"/>
      <c r="Y24" s="408"/>
      <c r="Z24" s="347" t="s">
        <v>86</v>
      </c>
      <c r="AA24" s="348"/>
      <c r="AB24" s="348"/>
      <c r="AC24" s="348"/>
      <c r="AD24" s="348"/>
      <c r="AE24" s="348"/>
      <c r="AF24" s="348"/>
      <c r="AG24" s="349"/>
      <c r="AH24" s="350">
        <v>163</v>
      </c>
      <c r="AI24" s="351"/>
      <c r="AJ24" s="351"/>
      <c r="AK24" s="351"/>
      <c r="AL24" s="352"/>
      <c r="AM24" s="350">
        <v>541160</v>
      </c>
      <c r="AN24" s="351"/>
      <c r="AO24" s="351"/>
      <c r="AP24" s="351"/>
      <c r="AQ24" s="351"/>
      <c r="AR24" s="352"/>
      <c r="AS24" s="350">
        <v>3320</v>
      </c>
      <c r="AT24" s="351"/>
      <c r="AU24" s="351"/>
      <c r="AV24" s="351"/>
      <c r="AW24" s="351"/>
      <c r="AX24" s="353"/>
      <c r="AY24" s="341" t="s">
        <v>87</v>
      </c>
      <c r="AZ24" s="342"/>
      <c r="BA24" s="342"/>
      <c r="BB24" s="342"/>
      <c r="BC24" s="342"/>
      <c r="BD24" s="342"/>
      <c r="BE24" s="342"/>
      <c r="BF24" s="342"/>
      <c r="BG24" s="342"/>
      <c r="BH24" s="342"/>
      <c r="BI24" s="342"/>
      <c r="BJ24" s="342"/>
      <c r="BK24" s="342"/>
      <c r="BL24" s="342"/>
      <c r="BM24" s="343"/>
      <c r="BN24" s="374">
        <v>7007007</v>
      </c>
      <c r="BO24" s="375"/>
      <c r="BP24" s="375"/>
      <c r="BQ24" s="375"/>
      <c r="BR24" s="375"/>
      <c r="BS24" s="375"/>
      <c r="BT24" s="375"/>
      <c r="BU24" s="376"/>
      <c r="BV24" s="374">
        <v>6878186</v>
      </c>
      <c r="BW24" s="375"/>
      <c r="BX24" s="375"/>
      <c r="BY24" s="375"/>
      <c r="BZ24" s="375"/>
      <c r="CA24" s="375"/>
      <c r="CB24" s="375"/>
      <c r="CC24" s="376"/>
      <c r="CD24" s="16"/>
      <c r="CE24" s="372"/>
      <c r="CF24" s="372"/>
      <c r="CG24" s="372"/>
      <c r="CH24" s="372"/>
      <c r="CI24" s="372"/>
      <c r="CJ24" s="372"/>
      <c r="CK24" s="372"/>
      <c r="CL24" s="372"/>
      <c r="CM24" s="372"/>
      <c r="CN24" s="372"/>
      <c r="CO24" s="372"/>
      <c r="CP24" s="372"/>
      <c r="CQ24" s="372"/>
      <c r="CR24" s="372"/>
      <c r="CS24" s="373"/>
      <c r="CT24" s="344"/>
      <c r="CU24" s="345"/>
      <c r="CV24" s="345"/>
      <c r="CW24" s="345"/>
      <c r="CX24" s="345"/>
      <c r="CY24" s="345"/>
      <c r="CZ24" s="345"/>
      <c r="DA24" s="346"/>
      <c r="DB24" s="344"/>
      <c r="DC24" s="345"/>
      <c r="DD24" s="345"/>
      <c r="DE24" s="345"/>
      <c r="DF24" s="345"/>
      <c r="DG24" s="345"/>
      <c r="DH24" s="345"/>
      <c r="DI24" s="346"/>
      <c r="DJ24" s="1"/>
      <c r="DK24" s="1"/>
      <c r="DL24" s="1"/>
      <c r="DM24" s="1"/>
      <c r="DN24" s="1"/>
      <c r="DO24" s="1"/>
    </row>
    <row r="25" spans="1:119" s="1" customFormat="1" ht="18.75" customHeight="1" x14ac:dyDescent="0.15">
      <c r="A25" s="2"/>
      <c r="B25" s="406"/>
      <c r="C25" s="407"/>
      <c r="D25" s="408"/>
      <c r="E25" s="347" t="s">
        <v>88</v>
      </c>
      <c r="F25" s="348"/>
      <c r="G25" s="348"/>
      <c r="H25" s="348"/>
      <c r="I25" s="348"/>
      <c r="J25" s="348"/>
      <c r="K25" s="349"/>
      <c r="L25" s="350">
        <v>2</v>
      </c>
      <c r="M25" s="351"/>
      <c r="N25" s="351"/>
      <c r="O25" s="351"/>
      <c r="P25" s="352"/>
      <c r="Q25" s="350">
        <v>6344</v>
      </c>
      <c r="R25" s="351"/>
      <c r="S25" s="351"/>
      <c r="T25" s="351"/>
      <c r="U25" s="351"/>
      <c r="V25" s="352"/>
      <c r="W25" s="416"/>
      <c r="X25" s="407"/>
      <c r="Y25" s="408"/>
      <c r="Z25" s="347" t="s">
        <v>89</v>
      </c>
      <c r="AA25" s="348"/>
      <c r="AB25" s="348"/>
      <c r="AC25" s="348"/>
      <c r="AD25" s="348"/>
      <c r="AE25" s="348"/>
      <c r="AF25" s="348"/>
      <c r="AG25" s="349"/>
      <c r="AH25" s="350" t="s">
        <v>41</v>
      </c>
      <c r="AI25" s="351"/>
      <c r="AJ25" s="351"/>
      <c r="AK25" s="351"/>
      <c r="AL25" s="352"/>
      <c r="AM25" s="350" t="s">
        <v>41</v>
      </c>
      <c r="AN25" s="351"/>
      <c r="AO25" s="351"/>
      <c r="AP25" s="351"/>
      <c r="AQ25" s="351"/>
      <c r="AR25" s="352"/>
      <c r="AS25" s="350" t="s">
        <v>41</v>
      </c>
      <c r="AT25" s="351"/>
      <c r="AU25" s="351"/>
      <c r="AV25" s="351"/>
      <c r="AW25" s="351"/>
      <c r="AX25" s="353"/>
      <c r="AY25" s="366" t="s">
        <v>90</v>
      </c>
      <c r="AZ25" s="367"/>
      <c r="BA25" s="367"/>
      <c r="BB25" s="367"/>
      <c r="BC25" s="367"/>
      <c r="BD25" s="367"/>
      <c r="BE25" s="367"/>
      <c r="BF25" s="367"/>
      <c r="BG25" s="367"/>
      <c r="BH25" s="367"/>
      <c r="BI25" s="367"/>
      <c r="BJ25" s="367"/>
      <c r="BK25" s="367"/>
      <c r="BL25" s="367"/>
      <c r="BM25" s="368"/>
      <c r="BN25" s="369">
        <v>460841</v>
      </c>
      <c r="BO25" s="370"/>
      <c r="BP25" s="370"/>
      <c r="BQ25" s="370"/>
      <c r="BR25" s="370"/>
      <c r="BS25" s="370"/>
      <c r="BT25" s="370"/>
      <c r="BU25" s="371"/>
      <c r="BV25" s="369">
        <v>465912</v>
      </c>
      <c r="BW25" s="370"/>
      <c r="BX25" s="370"/>
      <c r="BY25" s="370"/>
      <c r="BZ25" s="370"/>
      <c r="CA25" s="370"/>
      <c r="CB25" s="370"/>
      <c r="CC25" s="371"/>
      <c r="CD25" s="16"/>
      <c r="CE25" s="372"/>
      <c r="CF25" s="372"/>
      <c r="CG25" s="372"/>
      <c r="CH25" s="372"/>
      <c r="CI25" s="372"/>
      <c r="CJ25" s="372"/>
      <c r="CK25" s="372"/>
      <c r="CL25" s="372"/>
      <c r="CM25" s="372"/>
      <c r="CN25" s="372"/>
      <c r="CO25" s="372"/>
      <c r="CP25" s="372"/>
      <c r="CQ25" s="372"/>
      <c r="CR25" s="372"/>
      <c r="CS25" s="373"/>
      <c r="CT25" s="344"/>
      <c r="CU25" s="345"/>
      <c r="CV25" s="345"/>
      <c r="CW25" s="345"/>
      <c r="CX25" s="345"/>
      <c r="CY25" s="345"/>
      <c r="CZ25" s="345"/>
      <c r="DA25" s="346"/>
      <c r="DB25" s="344"/>
      <c r="DC25" s="345"/>
      <c r="DD25" s="345"/>
      <c r="DE25" s="345"/>
      <c r="DF25" s="345"/>
      <c r="DG25" s="345"/>
      <c r="DH25" s="345"/>
      <c r="DI25" s="346"/>
    </row>
    <row r="26" spans="1:119" s="1" customFormat="1" ht="18.75" customHeight="1" x14ac:dyDescent="0.15">
      <c r="A26" s="2"/>
      <c r="B26" s="406"/>
      <c r="C26" s="407"/>
      <c r="D26" s="408"/>
      <c r="E26" s="347" t="s">
        <v>91</v>
      </c>
      <c r="F26" s="348"/>
      <c r="G26" s="348"/>
      <c r="H26" s="348"/>
      <c r="I26" s="348"/>
      <c r="J26" s="348"/>
      <c r="K26" s="349"/>
      <c r="L26" s="350">
        <v>1</v>
      </c>
      <c r="M26" s="351"/>
      <c r="N26" s="351"/>
      <c r="O26" s="351"/>
      <c r="P26" s="352"/>
      <c r="Q26" s="350">
        <v>5868</v>
      </c>
      <c r="R26" s="351"/>
      <c r="S26" s="351"/>
      <c r="T26" s="351"/>
      <c r="U26" s="351"/>
      <c r="V26" s="352"/>
      <c r="W26" s="416"/>
      <c r="X26" s="407"/>
      <c r="Y26" s="408"/>
      <c r="Z26" s="347" t="s">
        <v>92</v>
      </c>
      <c r="AA26" s="429"/>
      <c r="AB26" s="429"/>
      <c r="AC26" s="429"/>
      <c r="AD26" s="429"/>
      <c r="AE26" s="429"/>
      <c r="AF26" s="429"/>
      <c r="AG26" s="430"/>
      <c r="AH26" s="350">
        <v>37</v>
      </c>
      <c r="AI26" s="351"/>
      <c r="AJ26" s="351"/>
      <c r="AK26" s="351"/>
      <c r="AL26" s="352"/>
      <c r="AM26" s="350">
        <v>131720</v>
      </c>
      <c r="AN26" s="351"/>
      <c r="AO26" s="351"/>
      <c r="AP26" s="351"/>
      <c r="AQ26" s="351"/>
      <c r="AR26" s="352"/>
      <c r="AS26" s="350">
        <v>3560</v>
      </c>
      <c r="AT26" s="351"/>
      <c r="AU26" s="351"/>
      <c r="AV26" s="351"/>
      <c r="AW26" s="351"/>
      <c r="AX26" s="353"/>
      <c r="AY26" s="383" t="s">
        <v>93</v>
      </c>
      <c r="AZ26" s="384"/>
      <c r="BA26" s="384"/>
      <c r="BB26" s="384"/>
      <c r="BC26" s="384"/>
      <c r="BD26" s="384"/>
      <c r="BE26" s="384"/>
      <c r="BF26" s="384"/>
      <c r="BG26" s="384"/>
      <c r="BH26" s="384"/>
      <c r="BI26" s="384"/>
      <c r="BJ26" s="384"/>
      <c r="BK26" s="384"/>
      <c r="BL26" s="384"/>
      <c r="BM26" s="385"/>
      <c r="BN26" s="374" t="s">
        <v>41</v>
      </c>
      <c r="BO26" s="375"/>
      <c r="BP26" s="375"/>
      <c r="BQ26" s="375"/>
      <c r="BR26" s="375"/>
      <c r="BS26" s="375"/>
      <c r="BT26" s="375"/>
      <c r="BU26" s="376"/>
      <c r="BV26" s="374" t="s">
        <v>41</v>
      </c>
      <c r="BW26" s="375"/>
      <c r="BX26" s="375"/>
      <c r="BY26" s="375"/>
      <c r="BZ26" s="375"/>
      <c r="CA26" s="375"/>
      <c r="CB26" s="375"/>
      <c r="CC26" s="376"/>
      <c r="CD26" s="16"/>
      <c r="CE26" s="372"/>
      <c r="CF26" s="372"/>
      <c r="CG26" s="372"/>
      <c r="CH26" s="372"/>
      <c r="CI26" s="372"/>
      <c r="CJ26" s="372"/>
      <c r="CK26" s="372"/>
      <c r="CL26" s="372"/>
      <c r="CM26" s="372"/>
      <c r="CN26" s="372"/>
      <c r="CO26" s="372"/>
      <c r="CP26" s="372"/>
      <c r="CQ26" s="372"/>
      <c r="CR26" s="372"/>
      <c r="CS26" s="373"/>
      <c r="CT26" s="344"/>
      <c r="CU26" s="345"/>
      <c r="CV26" s="345"/>
      <c r="CW26" s="345"/>
      <c r="CX26" s="345"/>
      <c r="CY26" s="345"/>
      <c r="CZ26" s="345"/>
      <c r="DA26" s="346"/>
      <c r="DB26" s="344"/>
      <c r="DC26" s="345"/>
      <c r="DD26" s="345"/>
      <c r="DE26" s="345"/>
      <c r="DF26" s="345"/>
      <c r="DG26" s="345"/>
      <c r="DH26" s="345"/>
      <c r="DI26" s="346"/>
    </row>
    <row r="27" spans="1:119" ht="18.75" customHeight="1" thickBot="1" x14ac:dyDescent="0.2">
      <c r="A27" s="2"/>
      <c r="B27" s="406"/>
      <c r="C27" s="407"/>
      <c r="D27" s="408"/>
      <c r="E27" s="347" t="s">
        <v>94</v>
      </c>
      <c r="F27" s="348"/>
      <c r="G27" s="348"/>
      <c r="H27" s="348"/>
      <c r="I27" s="348"/>
      <c r="J27" s="348"/>
      <c r="K27" s="349"/>
      <c r="L27" s="350">
        <v>1</v>
      </c>
      <c r="M27" s="351"/>
      <c r="N27" s="351"/>
      <c r="O27" s="351"/>
      <c r="P27" s="352"/>
      <c r="Q27" s="350">
        <v>3330</v>
      </c>
      <c r="R27" s="351"/>
      <c r="S27" s="351"/>
      <c r="T27" s="351"/>
      <c r="U27" s="351"/>
      <c r="V27" s="352"/>
      <c r="W27" s="416"/>
      <c r="X27" s="407"/>
      <c r="Y27" s="408"/>
      <c r="Z27" s="347" t="s">
        <v>95</v>
      </c>
      <c r="AA27" s="348"/>
      <c r="AB27" s="348"/>
      <c r="AC27" s="348"/>
      <c r="AD27" s="348"/>
      <c r="AE27" s="348"/>
      <c r="AF27" s="348"/>
      <c r="AG27" s="349"/>
      <c r="AH27" s="350">
        <v>34</v>
      </c>
      <c r="AI27" s="351"/>
      <c r="AJ27" s="351"/>
      <c r="AK27" s="351"/>
      <c r="AL27" s="352"/>
      <c r="AM27" s="350">
        <v>114308</v>
      </c>
      <c r="AN27" s="351"/>
      <c r="AO27" s="351"/>
      <c r="AP27" s="351"/>
      <c r="AQ27" s="351"/>
      <c r="AR27" s="352"/>
      <c r="AS27" s="350">
        <v>3362</v>
      </c>
      <c r="AT27" s="351"/>
      <c r="AU27" s="351"/>
      <c r="AV27" s="351"/>
      <c r="AW27" s="351"/>
      <c r="AX27" s="353"/>
      <c r="AY27" s="380" t="s">
        <v>96</v>
      </c>
      <c r="AZ27" s="381"/>
      <c r="BA27" s="381"/>
      <c r="BB27" s="381"/>
      <c r="BC27" s="381"/>
      <c r="BD27" s="381"/>
      <c r="BE27" s="381"/>
      <c r="BF27" s="381"/>
      <c r="BG27" s="381"/>
      <c r="BH27" s="381"/>
      <c r="BI27" s="381"/>
      <c r="BJ27" s="381"/>
      <c r="BK27" s="381"/>
      <c r="BL27" s="381"/>
      <c r="BM27" s="382"/>
      <c r="BN27" s="377">
        <v>28446</v>
      </c>
      <c r="BO27" s="378"/>
      <c r="BP27" s="378"/>
      <c r="BQ27" s="378"/>
      <c r="BR27" s="378"/>
      <c r="BS27" s="378"/>
      <c r="BT27" s="378"/>
      <c r="BU27" s="379"/>
      <c r="BV27" s="377">
        <v>28434</v>
      </c>
      <c r="BW27" s="378"/>
      <c r="BX27" s="378"/>
      <c r="BY27" s="378"/>
      <c r="BZ27" s="378"/>
      <c r="CA27" s="378"/>
      <c r="CB27" s="378"/>
      <c r="CC27" s="379"/>
      <c r="CD27" s="18"/>
      <c r="CE27" s="372"/>
      <c r="CF27" s="372"/>
      <c r="CG27" s="372"/>
      <c r="CH27" s="372"/>
      <c r="CI27" s="372"/>
      <c r="CJ27" s="372"/>
      <c r="CK27" s="372"/>
      <c r="CL27" s="372"/>
      <c r="CM27" s="372"/>
      <c r="CN27" s="372"/>
      <c r="CO27" s="372"/>
      <c r="CP27" s="372"/>
      <c r="CQ27" s="372"/>
      <c r="CR27" s="372"/>
      <c r="CS27" s="373"/>
      <c r="CT27" s="344"/>
      <c r="CU27" s="345"/>
      <c r="CV27" s="345"/>
      <c r="CW27" s="345"/>
      <c r="CX27" s="345"/>
      <c r="CY27" s="345"/>
      <c r="CZ27" s="345"/>
      <c r="DA27" s="346"/>
      <c r="DB27" s="344"/>
      <c r="DC27" s="345"/>
      <c r="DD27" s="345"/>
      <c r="DE27" s="345"/>
      <c r="DF27" s="345"/>
      <c r="DG27" s="345"/>
      <c r="DH27" s="345"/>
      <c r="DI27" s="346"/>
      <c r="DJ27" s="1"/>
      <c r="DK27" s="1"/>
      <c r="DL27" s="1"/>
      <c r="DM27" s="1"/>
      <c r="DN27" s="1"/>
      <c r="DO27" s="1"/>
    </row>
    <row r="28" spans="1:119" ht="18.75" customHeight="1" x14ac:dyDescent="0.15">
      <c r="A28" s="2"/>
      <c r="B28" s="406"/>
      <c r="C28" s="407"/>
      <c r="D28" s="408"/>
      <c r="E28" s="347" t="s">
        <v>97</v>
      </c>
      <c r="F28" s="348"/>
      <c r="G28" s="348"/>
      <c r="H28" s="348"/>
      <c r="I28" s="348"/>
      <c r="J28" s="348"/>
      <c r="K28" s="349"/>
      <c r="L28" s="350">
        <v>1</v>
      </c>
      <c r="M28" s="351"/>
      <c r="N28" s="351"/>
      <c r="O28" s="351"/>
      <c r="P28" s="352"/>
      <c r="Q28" s="350">
        <v>2775</v>
      </c>
      <c r="R28" s="351"/>
      <c r="S28" s="351"/>
      <c r="T28" s="351"/>
      <c r="U28" s="351"/>
      <c r="V28" s="352"/>
      <c r="W28" s="416"/>
      <c r="X28" s="407"/>
      <c r="Y28" s="408"/>
      <c r="Z28" s="347" t="s">
        <v>98</v>
      </c>
      <c r="AA28" s="348"/>
      <c r="AB28" s="348"/>
      <c r="AC28" s="348"/>
      <c r="AD28" s="348"/>
      <c r="AE28" s="348"/>
      <c r="AF28" s="348"/>
      <c r="AG28" s="349"/>
      <c r="AH28" s="350" t="s">
        <v>41</v>
      </c>
      <c r="AI28" s="351"/>
      <c r="AJ28" s="351"/>
      <c r="AK28" s="351"/>
      <c r="AL28" s="352"/>
      <c r="AM28" s="350" t="s">
        <v>41</v>
      </c>
      <c r="AN28" s="351"/>
      <c r="AO28" s="351"/>
      <c r="AP28" s="351"/>
      <c r="AQ28" s="351"/>
      <c r="AR28" s="352"/>
      <c r="AS28" s="350" t="s">
        <v>41</v>
      </c>
      <c r="AT28" s="351"/>
      <c r="AU28" s="351"/>
      <c r="AV28" s="351"/>
      <c r="AW28" s="351"/>
      <c r="AX28" s="353"/>
      <c r="AY28" s="357" t="s">
        <v>99</v>
      </c>
      <c r="AZ28" s="358"/>
      <c r="BA28" s="358"/>
      <c r="BB28" s="359"/>
      <c r="BC28" s="366" t="s">
        <v>100</v>
      </c>
      <c r="BD28" s="367"/>
      <c r="BE28" s="367"/>
      <c r="BF28" s="367"/>
      <c r="BG28" s="367"/>
      <c r="BH28" s="367"/>
      <c r="BI28" s="367"/>
      <c r="BJ28" s="367"/>
      <c r="BK28" s="367"/>
      <c r="BL28" s="367"/>
      <c r="BM28" s="368"/>
      <c r="BN28" s="369">
        <v>739403</v>
      </c>
      <c r="BO28" s="370"/>
      <c r="BP28" s="370"/>
      <c r="BQ28" s="370"/>
      <c r="BR28" s="370"/>
      <c r="BS28" s="370"/>
      <c r="BT28" s="370"/>
      <c r="BU28" s="371"/>
      <c r="BV28" s="369">
        <v>616403</v>
      </c>
      <c r="BW28" s="370"/>
      <c r="BX28" s="370"/>
      <c r="BY28" s="370"/>
      <c r="BZ28" s="370"/>
      <c r="CA28" s="370"/>
      <c r="CB28" s="370"/>
      <c r="CC28" s="371"/>
      <c r="CD28" s="16"/>
      <c r="CE28" s="372"/>
      <c r="CF28" s="372"/>
      <c r="CG28" s="372"/>
      <c r="CH28" s="372"/>
      <c r="CI28" s="372"/>
      <c r="CJ28" s="372"/>
      <c r="CK28" s="372"/>
      <c r="CL28" s="372"/>
      <c r="CM28" s="372"/>
      <c r="CN28" s="372"/>
      <c r="CO28" s="372"/>
      <c r="CP28" s="372"/>
      <c r="CQ28" s="372"/>
      <c r="CR28" s="372"/>
      <c r="CS28" s="373"/>
      <c r="CT28" s="344"/>
      <c r="CU28" s="345"/>
      <c r="CV28" s="345"/>
      <c r="CW28" s="345"/>
      <c r="CX28" s="345"/>
      <c r="CY28" s="345"/>
      <c r="CZ28" s="345"/>
      <c r="DA28" s="346"/>
      <c r="DB28" s="344"/>
      <c r="DC28" s="345"/>
      <c r="DD28" s="345"/>
      <c r="DE28" s="345"/>
      <c r="DF28" s="345"/>
      <c r="DG28" s="345"/>
      <c r="DH28" s="345"/>
      <c r="DI28" s="346"/>
      <c r="DJ28" s="1"/>
      <c r="DK28" s="1"/>
      <c r="DL28" s="1"/>
      <c r="DM28" s="1"/>
      <c r="DN28" s="1"/>
      <c r="DO28" s="1"/>
    </row>
    <row r="29" spans="1:119" ht="18.75" customHeight="1" x14ac:dyDescent="0.15">
      <c r="A29" s="2"/>
      <c r="B29" s="406"/>
      <c r="C29" s="407"/>
      <c r="D29" s="408"/>
      <c r="E29" s="347" t="s">
        <v>101</v>
      </c>
      <c r="F29" s="348"/>
      <c r="G29" s="348"/>
      <c r="H29" s="348"/>
      <c r="I29" s="348"/>
      <c r="J29" s="348"/>
      <c r="K29" s="349"/>
      <c r="L29" s="350">
        <v>14</v>
      </c>
      <c r="M29" s="351"/>
      <c r="N29" s="351"/>
      <c r="O29" s="351"/>
      <c r="P29" s="352"/>
      <c r="Q29" s="350">
        <v>2220</v>
      </c>
      <c r="R29" s="351"/>
      <c r="S29" s="351"/>
      <c r="T29" s="351"/>
      <c r="U29" s="351"/>
      <c r="V29" s="352"/>
      <c r="W29" s="417"/>
      <c r="X29" s="418"/>
      <c r="Y29" s="419"/>
      <c r="Z29" s="347" t="s">
        <v>102</v>
      </c>
      <c r="AA29" s="348"/>
      <c r="AB29" s="348"/>
      <c r="AC29" s="348"/>
      <c r="AD29" s="348"/>
      <c r="AE29" s="348"/>
      <c r="AF29" s="348"/>
      <c r="AG29" s="349"/>
      <c r="AH29" s="350">
        <v>197</v>
      </c>
      <c r="AI29" s="351"/>
      <c r="AJ29" s="351"/>
      <c r="AK29" s="351"/>
      <c r="AL29" s="352"/>
      <c r="AM29" s="350">
        <v>655468</v>
      </c>
      <c r="AN29" s="351"/>
      <c r="AO29" s="351"/>
      <c r="AP29" s="351"/>
      <c r="AQ29" s="351"/>
      <c r="AR29" s="352"/>
      <c r="AS29" s="350">
        <v>3327</v>
      </c>
      <c r="AT29" s="351"/>
      <c r="AU29" s="351"/>
      <c r="AV29" s="351"/>
      <c r="AW29" s="351"/>
      <c r="AX29" s="353"/>
      <c r="AY29" s="360"/>
      <c r="AZ29" s="361"/>
      <c r="BA29" s="361"/>
      <c r="BB29" s="362"/>
      <c r="BC29" s="354" t="s">
        <v>103</v>
      </c>
      <c r="BD29" s="355"/>
      <c r="BE29" s="355"/>
      <c r="BF29" s="355"/>
      <c r="BG29" s="355"/>
      <c r="BH29" s="355"/>
      <c r="BI29" s="355"/>
      <c r="BJ29" s="355"/>
      <c r="BK29" s="355"/>
      <c r="BL29" s="355"/>
      <c r="BM29" s="356"/>
      <c r="BN29" s="374">
        <v>292811</v>
      </c>
      <c r="BO29" s="375"/>
      <c r="BP29" s="375"/>
      <c r="BQ29" s="375"/>
      <c r="BR29" s="375"/>
      <c r="BS29" s="375"/>
      <c r="BT29" s="375"/>
      <c r="BU29" s="376"/>
      <c r="BV29" s="374">
        <v>292811</v>
      </c>
      <c r="BW29" s="375"/>
      <c r="BX29" s="375"/>
      <c r="BY29" s="375"/>
      <c r="BZ29" s="375"/>
      <c r="CA29" s="375"/>
      <c r="CB29" s="375"/>
      <c r="CC29" s="376"/>
      <c r="CD29" s="18"/>
      <c r="CE29" s="372"/>
      <c r="CF29" s="372"/>
      <c r="CG29" s="372"/>
      <c r="CH29" s="372"/>
      <c r="CI29" s="372"/>
      <c r="CJ29" s="372"/>
      <c r="CK29" s="372"/>
      <c r="CL29" s="372"/>
      <c r="CM29" s="372"/>
      <c r="CN29" s="372"/>
      <c r="CO29" s="372"/>
      <c r="CP29" s="372"/>
      <c r="CQ29" s="372"/>
      <c r="CR29" s="372"/>
      <c r="CS29" s="373"/>
      <c r="CT29" s="344"/>
      <c r="CU29" s="345"/>
      <c r="CV29" s="345"/>
      <c r="CW29" s="345"/>
      <c r="CX29" s="345"/>
      <c r="CY29" s="345"/>
      <c r="CZ29" s="345"/>
      <c r="DA29" s="346"/>
      <c r="DB29" s="344"/>
      <c r="DC29" s="345"/>
      <c r="DD29" s="345"/>
      <c r="DE29" s="345"/>
      <c r="DF29" s="345"/>
      <c r="DG29" s="345"/>
      <c r="DH29" s="345"/>
      <c r="DI29" s="346"/>
      <c r="DJ29" s="1"/>
      <c r="DK29" s="1"/>
      <c r="DL29" s="1"/>
      <c r="DM29" s="1"/>
      <c r="DN29" s="1"/>
      <c r="DO29" s="1"/>
    </row>
    <row r="30" spans="1:119" ht="18.75" customHeight="1" thickBot="1" x14ac:dyDescent="0.2">
      <c r="A30" s="2"/>
      <c r="B30" s="409"/>
      <c r="C30" s="410"/>
      <c r="D30" s="411"/>
      <c r="E30" s="420"/>
      <c r="F30" s="421"/>
      <c r="G30" s="421"/>
      <c r="H30" s="421"/>
      <c r="I30" s="421"/>
      <c r="J30" s="421"/>
      <c r="K30" s="422"/>
      <c r="L30" s="423"/>
      <c r="M30" s="424"/>
      <c r="N30" s="424"/>
      <c r="O30" s="424"/>
      <c r="P30" s="425"/>
      <c r="Q30" s="423"/>
      <c r="R30" s="424"/>
      <c r="S30" s="424"/>
      <c r="T30" s="424"/>
      <c r="U30" s="424"/>
      <c r="V30" s="425"/>
      <c r="W30" s="426" t="s">
        <v>104</v>
      </c>
      <c r="X30" s="427"/>
      <c r="Y30" s="427"/>
      <c r="Z30" s="427"/>
      <c r="AA30" s="427"/>
      <c r="AB30" s="427"/>
      <c r="AC30" s="427"/>
      <c r="AD30" s="427"/>
      <c r="AE30" s="427"/>
      <c r="AF30" s="427"/>
      <c r="AG30" s="428"/>
      <c r="AH30" s="338">
        <v>95.2</v>
      </c>
      <c r="AI30" s="339"/>
      <c r="AJ30" s="339"/>
      <c r="AK30" s="339"/>
      <c r="AL30" s="339"/>
      <c r="AM30" s="339"/>
      <c r="AN30" s="339"/>
      <c r="AO30" s="339"/>
      <c r="AP30" s="339"/>
      <c r="AQ30" s="339"/>
      <c r="AR30" s="339"/>
      <c r="AS30" s="339"/>
      <c r="AT30" s="339"/>
      <c r="AU30" s="339"/>
      <c r="AV30" s="339"/>
      <c r="AW30" s="339"/>
      <c r="AX30" s="340"/>
      <c r="AY30" s="363"/>
      <c r="AZ30" s="364"/>
      <c r="BA30" s="364"/>
      <c r="BB30" s="365"/>
      <c r="BC30" s="341" t="s">
        <v>105</v>
      </c>
      <c r="BD30" s="342"/>
      <c r="BE30" s="342"/>
      <c r="BF30" s="342"/>
      <c r="BG30" s="342"/>
      <c r="BH30" s="342"/>
      <c r="BI30" s="342"/>
      <c r="BJ30" s="342"/>
      <c r="BK30" s="342"/>
      <c r="BL30" s="342"/>
      <c r="BM30" s="343"/>
      <c r="BN30" s="377">
        <v>3860711</v>
      </c>
      <c r="BO30" s="378"/>
      <c r="BP30" s="378"/>
      <c r="BQ30" s="378"/>
      <c r="BR30" s="378"/>
      <c r="BS30" s="378"/>
      <c r="BT30" s="378"/>
      <c r="BU30" s="379"/>
      <c r="BV30" s="377">
        <v>3222169</v>
      </c>
      <c r="BW30" s="378"/>
      <c r="BX30" s="378"/>
      <c r="BY30" s="378"/>
      <c r="BZ30" s="378"/>
      <c r="CA30" s="378"/>
      <c r="CB30" s="378"/>
      <c r="CC30" s="379"/>
      <c r="CD30" s="19"/>
      <c r="CE30" s="20"/>
      <c r="CF30" s="20"/>
      <c r="CG30" s="20"/>
      <c r="CH30" s="20"/>
      <c r="CI30" s="20"/>
      <c r="CJ30" s="20"/>
      <c r="CK30" s="20"/>
      <c r="CL30" s="20"/>
      <c r="CM30" s="20"/>
      <c r="CN30" s="20"/>
      <c r="CO30" s="20"/>
      <c r="CP30" s="20"/>
      <c r="CQ30" s="20"/>
      <c r="CR30" s="20"/>
      <c r="CS30" s="21"/>
      <c r="CT30" s="22"/>
      <c r="CU30" s="23"/>
      <c r="CV30" s="23"/>
      <c r="CW30" s="23"/>
      <c r="CX30" s="23"/>
      <c r="CY30" s="23"/>
      <c r="CZ30" s="23"/>
      <c r="DA30" s="24"/>
      <c r="DB30" s="22"/>
      <c r="DC30" s="23"/>
      <c r="DD30" s="23"/>
      <c r="DE30" s="23"/>
      <c r="DF30" s="23"/>
      <c r="DG30" s="23"/>
      <c r="DH30" s="23"/>
      <c r="DI30" s="24"/>
      <c r="DJ30" s="1"/>
      <c r="DK30" s="1"/>
      <c r="DL30" s="1"/>
      <c r="DM30" s="1"/>
      <c r="DN30" s="1"/>
      <c r="DO30" s="1"/>
    </row>
    <row r="31" spans="1:119" ht="13.5" customHeight="1" x14ac:dyDescent="0.15">
      <c r="A31" s="2"/>
      <c r="B31" s="25"/>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7"/>
      <c r="DJ31" s="1"/>
      <c r="DK31" s="1"/>
      <c r="DL31" s="1"/>
      <c r="DM31" s="1"/>
      <c r="DN31" s="1"/>
      <c r="DO31" s="1"/>
    </row>
    <row r="32" spans="1:119" ht="13.5" customHeight="1" x14ac:dyDescent="0.15">
      <c r="A32" s="2"/>
      <c r="B32" s="28"/>
      <c r="C32" s="29" t="s">
        <v>106</v>
      </c>
      <c r="D32" s="29"/>
      <c r="E32" s="29"/>
      <c r="F32" s="26"/>
      <c r="G32" s="26"/>
      <c r="H32" s="26"/>
      <c r="I32" s="26"/>
      <c r="J32" s="26"/>
      <c r="K32" s="26"/>
      <c r="L32" s="26"/>
      <c r="M32" s="26"/>
      <c r="N32" s="26"/>
      <c r="O32" s="26"/>
      <c r="P32" s="26"/>
      <c r="Q32" s="26"/>
      <c r="R32" s="26"/>
      <c r="S32" s="26"/>
      <c r="T32" s="26"/>
      <c r="U32" s="26" t="s">
        <v>107</v>
      </c>
      <c r="V32" s="26"/>
      <c r="W32" s="26"/>
      <c r="X32" s="26"/>
      <c r="Y32" s="26"/>
      <c r="Z32" s="26"/>
      <c r="AA32" s="26"/>
      <c r="AB32" s="26"/>
      <c r="AC32" s="26"/>
      <c r="AD32" s="26"/>
      <c r="AE32" s="26"/>
      <c r="AF32" s="26"/>
      <c r="AG32" s="26"/>
      <c r="AH32" s="26"/>
      <c r="AI32" s="26"/>
      <c r="AJ32" s="26"/>
      <c r="AK32" s="26"/>
      <c r="AL32" s="26"/>
      <c r="AM32" s="30" t="s">
        <v>108</v>
      </c>
      <c r="AN32" s="26"/>
      <c r="AO32" s="26"/>
      <c r="AP32" s="26"/>
      <c r="AQ32" s="26"/>
      <c r="AR32" s="26"/>
      <c r="AS32" s="30"/>
      <c r="AT32" s="30"/>
      <c r="AU32" s="30"/>
      <c r="AV32" s="30"/>
      <c r="AW32" s="30"/>
      <c r="AX32" s="30"/>
      <c r="AY32" s="30"/>
      <c r="AZ32" s="30"/>
      <c r="BA32" s="30"/>
      <c r="BB32" s="26"/>
      <c r="BC32" s="30"/>
      <c r="BD32" s="26"/>
      <c r="BE32" s="30" t="s">
        <v>109</v>
      </c>
      <c r="BF32" s="26"/>
      <c r="BG32" s="26"/>
      <c r="BH32" s="26"/>
      <c r="BI32" s="26"/>
      <c r="BJ32" s="30"/>
      <c r="BK32" s="30"/>
      <c r="BL32" s="30"/>
      <c r="BM32" s="30"/>
      <c r="BN32" s="30"/>
      <c r="BO32" s="30"/>
      <c r="BP32" s="30"/>
      <c r="BQ32" s="30"/>
      <c r="BR32" s="26"/>
      <c r="BS32" s="26"/>
      <c r="BT32" s="26"/>
      <c r="BU32" s="26"/>
      <c r="BV32" s="26"/>
      <c r="BW32" s="26" t="s">
        <v>110</v>
      </c>
      <c r="BX32" s="26"/>
      <c r="BY32" s="26"/>
      <c r="BZ32" s="26"/>
      <c r="CA32" s="26"/>
      <c r="CB32" s="30"/>
      <c r="CC32" s="30"/>
      <c r="CD32" s="30"/>
      <c r="CE32" s="30"/>
      <c r="CF32" s="30"/>
      <c r="CG32" s="30"/>
      <c r="CH32" s="30"/>
      <c r="CI32" s="30"/>
      <c r="CJ32" s="30"/>
      <c r="CK32" s="30"/>
      <c r="CL32" s="30"/>
      <c r="CM32" s="30"/>
      <c r="CN32" s="30"/>
      <c r="CO32" s="30" t="s">
        <v>111</v>
      </c>
      <c r="CP32" s="30"/>
      <c r="CQ32" s="30"/>
      <c r="CR32" s="30"/>
      <c r="CS32" s="30"/>
      <c r="CT32" s="30"/>
      <c r="CU32" s="30"/>
      <c r="CV32" s="30"/>
      <c r="CW32" s="30"/>
      <c r="CX32" s="30"/>
      <c r="CY32" s="30"/>
      <c r="CZ32" s="30"/>
      <c r="DA32" s="30"/>
      <c r="DB32" s="30"/>
      <c r="DC32" s="30"/>
      <c r="DD32" s="30"/>
      <c r="DE32" s="30"/>
      <c r="DF32" s="30"/>
      <c r="DG32" s="30"/>
      <c r="DH32" s="30"/>
      <c r="DI32" s="27"/>
      <c r="DJ32" s="1"/>
      <c r="DK32" s="1"/>
      <c r="DL32" s="1"/>
      <c r="DM32" s="1"/>
      <c r="DN32" s="1"/>
      <c r="DO32" s="1"/>
    </row>
    <row r="33" spans="1:119" ht="13.5" customHeight="1" x14ac:dyDescent="0.15">
      <c r="A33" s="2"/>
      <c r="B33" s="28"/>
      <c r="C33" s="337" t="s">
        <v>112</v>
      </c>
      <c r="D33" s="337"/>
      <c r="E33" s="336" t="s">
        <v>113</v>
      </c>
      <c r="F33" s="336"/>
      <c r="G33" s="336"/>
      <c r="H33" s="336"/>
      <c r="I33" s="336"/>
      <c r="J33" s="336"/>
      <c r="K33" s="336"/>
      <c r="L33" s="336"/>
      <c r="M33" s="336"/>
      <c r="N33" s="336"/>
      <c r="O33" s="336"/>
      <c r="P33" s="336"/>
      <c r="Q33" s="336"/>
      <c r="R33" s="336"/>
      <c r="S33" s="336"/>
      <c r="T33" s="31"/>
      <c r="U33" s="337" t="s">
        <v>112</v>
      </c>
      <c r="V33" s="337"/>
      <c r="W33" s="336" t="s">
        <v>113</v>
      </c>
      <c r="X33" s="336"/>
      <c r="Y33" s="336"/>
      <c r="Z33" s="336"/>
      <c r="AA33" s="336"/>
      <c r="AB33" s="336"/>
      <c r="AC33" s="336"/>
      <c r="AD33" s="336"/>
      <c r="AE33" s="336"/>
      <c r="AF33" s="336"/>
      <c r="AG33" s="336"/>
      <c r="AH33" s="336"/>
      <c r="AI33" s="336"/>
      <c r="AJ33" s="336"/>
      <c r="AK33" s="336"/>
      <c r="AL33" s="31"/>
      <c r="AM33" s="337" t="s">
        <v>112</v>
      </c>
      <c r="AN33" s="337"/>
      <c r="AO33" s="336" t="s">
        <v>113</v>
      </c>
      <c r="AP33" s="336"/>
      <c r="AQ33" s="336"/>
      <c r="AR33" s="336"/>
      <c r="AS33" s="336"/>
      <c r="AT33" s="336"/>
      <c r="AU33" s="336"/>
      <c r="AV33" s="336"/>
      <c r="AW33" s="336"/>
      <c r="AX33" s="336"/>
      <c r="AY33" s="336"/>
      <c r="AZ33" s="336"/>
      <c r="BA33" s="336"/>
      <c r="BB33" s="336"/>
      <c r="BC33" s="336"/>
      <c r="BD33" s="32"/>
      <c r="BE33" s="336" t="s">
        <v>114</v>
      </c>
      <c r="BF33" s="336"/>
      <c r="BG33" s="336" t="s">
        <v>115</v>
      </c>
      <c r="BH33" s="336"/>
      <c r="BI33" s="336"/>
      <c r="BJ33" s="336"/>
      <c r="BK33" s="336"/>
      <c r="BL33" s="336"/>
      <c r="BM33" s="336"/>
      <c r="BN33" s="336"/>
      <c r="BO33" s="336"/>
      <c r="BP33" s="336"/>
      <c r="BQ33" s="336"/>
      <c r="BR33" s="336"/>
      <c r="BS33" s="336"/>
      <c r="BT33" s="336"/>
      <c r="BU33" s="336"/>
      <c r="BV33" s="32"/>
      <c r="BW33" s="337" t="s">
        <v>114</v>
      </c>
      <c r="BX33" s="337"/>
      <c r="BY33" s="336" t="s">
        <v>116</v>
      </c>
      <c r="BZ33" s="336"/>
      <c r="CA33" s="336"/>
      <c r="CB33" s="336"/>
      <c r="CC33" s="336"/>
      <c r="CD33" s="336"/>
      <c r="CE33" s="336"/>
      <c r="CF33" s="336"/>
      <c r="CG33" s="336"/>
      <c r="CH33" s="336"/>
      <c r="CI33" s="336"/>
      <c r="CJ33" s="336"/>
      <c r="CK33" s="336"/>
      <c r="CL33" s="336"/>
      <c r="CM33" s="336"/>
      <c r="CN33" s="31"/>
      <c r="CO33" s="337" t="s">
        <v>112</v>
      </c>
      <c r="CP33" s="337"/>
      <c r="CQ33" s="336" t="s">
        <v>117</v>
      </c>
      <c r="CR33" s="336"/>
      <c r="CS33" s="336"/>
      <c r="CT33" s="336"/>
      <c r="CU33" s="336"/>
      <c r="CV33" s="336"/>
      <c r="CW33" s="336"/>
      <c r="CX33" s="336"/>
      <c r="CY33" s="336"/>
      <c r="CZ33" s="336"/>
      <c r="DA33" s="336"/>
      <c r="DB33" s="336"/>
      <c r="DC33" s="336"/>
      <c r="DD33" s="336"/>
      <c r="DE33" s="336"/>
      <c r="DF33" s="31"/>
      <c r="DG33" s="336" t="s">
        <v>118</v>
      </c>
      <c r="DH33" s="336"/>
      <c r="DI33" s="33"/>
      <c r="DJ33" s="1"/>
      <c r="DK33" s="1"/>
      <c r="DL33" s="1"/>
      <c r="DM33" s="1"/>
      <c r="DN33" s="1"/>
      <c r="DO33" s="1"/>
    </row>
    <row r="34" spans="1:119" ht="32.25" customHeight="1" x14ac:dyDescent="0.15">
      <c r="A34" s="2"/>
      <c r="B34" s="28"/>
      <c r="C34" s="334">
        <f>IF(E34="","",1)</f>
        <v>1</v>
      </c>
      <c r="D34" s="334"/>
      <c r="E34" s="333" t="str">
        <f>IF('各会計、関係団体の財政状況及び健全化判断比率'!B7="","",'各会計、関係団体の財政状況及び健全化判断比率'!B7)</f>
        <v>一般会計</v>
      </c>
      <c r="F34" s="333"/>
      <c r="G34" s="333"/>
      <c r="H34" s="333"/>
      <c r="I34" s="333"/>
      <c r="J34" s="333"/>
      <c r="K34" s="333"/>
      <c r="L34" s="333"/>
      <c r="M34" s="333"/>
      <c r="N34" s="333"/>
      <c r="O34" s="333"/>
      <c r="P34" s="333"/>
      <c r="Q34" s="333"/>
      <c r="R34" s="333"/>
      <c r="S34" s="333"/>
      <c r="T34" s="29"/>
      <c r="U34" s="334">
        <f>IF(W34="","",MAX(C34:D43)+1)</f>
        <v>2</v>
      </c>
      <c r="V34" s="334"/>
      <c r="W34" s="333" t="str">
        <f>IF('各会計、関係団体の財政状況及び健全化判断比率'!B28="","",'各会計、関係団体の財政状況及び健全化判断比率'!B28)</f>
        <v>国民健康保険事業会計</v>
      </c>
      <c r="X34" s="333"/>
      <c r="Y34" s="333"/>
      <c r="Z34" s="333"/>
      <c r="AA34" s="333"/>
      <c r="AB34" s="333"/>
      <c r="AC34" s="333"/>
      <c r="AD34" s="333"/>
      <c r="AE34" s="333"/>
      <c r="AF34" s="333"/>
      <c r="AG34" s="333"/>
      <c r="AH34" s="333"/>
      <c r="AI34" s="333"/>
      <c r="AJ34" s="333"/>
      <c r="AK34" s="333"/>
      <c r="AL34" s="29"/>
      <c r="AM34" s="334">
        <f>IF(AO34="","",MAX(C34:D43,U34:V43)+1)</f>
        <v>7</v>
      </c>
      <c r="AN34" s="334"/>
      <c r="AO34" s="333" t="str">
        <f>IF('各会計、関係団体の財政状況及び健全化判断比率'!B33="","",'各会計、関係団体の財政状況及び健全化判断比率'!B33)</f>
        <v>水道事業会計</v>
      </c>
      <c r="AP34" s="333"/>
      <c r="AQ34" s="333"/>
      <c r="AR34" s="333"/>
      <c r="AS34" s="333"/>
      <c r="AT34" s="333"/>
      <c r="AU34" s="333"/>
      <c r="AV34" s="333"/>
      <c r="AW34" s="333"/>
      <c r="AX34" s="333"/>
      <c r="AY34" s="333"/>
      <c r="AZ34" s="333"/>
      <c r="BA34" s="333"/>
      <c r="BB34" s="333"/>
      <c r="BC34" s="333"/>
      <c r="BD34" s="29"/>
      <c r="BE34" s="334">
        <f>IF(BG34="","",MAX(C34:D43,U34:V43,AM34:AN43)+1)</f>
        <v>8</v>
      </c>
      <c r="BF34" s="334"/>
      <c r="BG34" s="333" t="str">
        <f>IF('各会計、関係団体の財政状況及び健全化判断比率'!B34="","",'各会計、関係団体の財政状況及び健全化判断比率'!B34)</f>
        <v>下水道事業会計</v>
      </c>
      <c r="BH34" s="333"/>
      <c r="BI34" s="333"/>
      <c r="BJ34" s="333"/>
      <c r="BK34" s="333"/>
      <c r="BL34" s="333"/>
      <c r="BM34" s="333"/>
      <c r="BN34" s="333"/>
      <c r="BO34" s="333"/>
      <c r="BP34" s="333"/>
      <c r="BQ34" s="333"/>
      <c r="BR34" s="333"/>
      <c r="BS34" s="333"/>
      <c r="BT34" s="333"/>
      <c r="BU34" s="333"/>
      <c r="BV34" s="29"/>
      <c r="BW34" s="334">
        <f>IF(BY34="","",MAX(C34:D43,U34:V43,AM34:AN43,BE34:BF43)+1)</f>
        <v>9</v>
      </c>
      <c r="BX34" s="334"/>
      <c r="BY34" s="333" t="str">
        <f>IF('各会計、関係団体の財政状況及び健全化判断比率'!B68="","",'各会計、関係団体の財政状況及び健全化判断比率'!B68)</f>
        <v>徳島県市町村議会議員公務災害補償等組合</v>
      </c>
      <c r="BZ34" s="333"/>
      <c r="CA34" s="333"/>
      <c r="CB34" s="333"/>
      <c r="CC34" s="333"/>
      <c r="CD34" s="333"/>
      <c r="CE34" s="333"/>
      <c r="CF34" s="333"/>
      <c r="CG34" s="333"/>
      <c r="CH34" s="333"/>
      <c r="CI34" s="333"/>
      <c r="CJ34" s="333"/>
      <c r="CK34" s="333"/>
      <c r="CL34" s="333"/>
      <c r="CM34" s="333"/>
      <c r="CN34" s="29"/>
      <c r="CO34" s="334">
        <f>IF(CQ34="","",MAX(C34:D43,U34:V43,AM34:AN43,BE34:BF43,BW34:BX43)+1)</f>
        <v>16</v>
      </c>
      <c r="CP34" s="334"/>
      <c r="CQ34" s="333" t="str">
        <f>IF('各会計、関係団体の財政状況及び健全化判断比率'!BS7="","",'各会計、関係団体の財政状況及び健全化判断比率'!BS7)</f>
        <v>エーアイテレビ</v>
      </c>
      <c r="CR34" s="333"/>
      <c r="CS34" s="333"/>
      <c r="CT34" s="333"/>
      <c r="CU34" s="333"/>
      <c r="CV34" s="333"/>
      <c r="CW34" s="333"/>
      <c r="CX34" s="333"/>
      <c r="CY34" s="333"/>
      <c r="CZ34" s="333"/>
      <c r="DA34" s="333"/>
      <c r="DB34" s="333"/>
      <c r="DC34" s="333"/>
      <c r="DD34" s="333"/>
      <c r="DE34" s="333"/>
      <c r="DF34" s="26"/>
      <c r="DG34" s="335" t="str">
        <f>IF('各会計、関係団体の財政状況及び健全化判断比率'!BR7="","",'各会計、関係団体の財政状況及び健全化判断比率'!BR7)</f>
        <v/>
      </c>
      <c r="DH34" s="335"/>
      <c r="DI34" s="33"/>
      <c r="DJ34" s="1"/>
      <c r="DK34" s="1"/>
      <c r="DL34" s="1"/>
      <c r="DM34" s="1"/>
      <c r="DN34" s="1"/>
      <c r="DO34" s="1"/>
    </row>
    <row r="35" spans="1:119" ht="32.25" customHeight="1" x14ac:dyDescent="0.15">
      <c r="A35" s="2"/>
      <c r="B35" s="28"/>
      <c r="C35" s="334" t="str">
        <f>IF(E35="","",C34+1)</f>
        <v/>
      </c>
      <c r="D35" s="334"/>
      <c r="E35" s="333" t="str">
        <f>IF('各会計、関係団体の財政状況及び健全化判断比率'!B8="","",'各会計、関係団体の財政状況及び健全化判断比率'!B8)</f>
        <v/>
      </c>
      <c r="F35" s="333"/>
      <c r="G35" s="333"/>
      <c r="H35" s="333"/>
      <c r="I35" s="333"/>
      <c r="J35" s="333"/>
      <c r="K35" s="333"/>
      <c r="L35" s="333"/>
      <c r="M35" s="333"/>
      <c r="N35" s="333"/>
      <c r="O35" s="333"/>
      <c r="P35" s="333"/>
      <c r="Q35" s="333"/>
      <c r="R35" s="333"/>
      <c r="S35" s="333"/>
      <c r="T35" s="29"/>
      <c r="U35" s="334">
        <f>IF(W35="","",U34+1)</f>
        <v>3</v>
      </c>
      <c r="V35" s="334"/>
      <c r="W35" s="333" t="str">
        <f>IF('各会計、関係団体の財政状況及び健全化判断比率'!B29="","",'各会計、関係団体の財政状況及び健全化判断比率'!B29)</f>
        <v>介護保険事業会計</v>
      </c>
      <c r="X35" s="333"/>
      <c r="Y35" s="333"/>
      <c r="Z35" s="333"/>
      <c r="AA35" s="333"/>
      <c r="AB35" s="333"/>
      <c r="AC35" s="333"/>
      <c r="AD35" s="333"/>
      <c r="AE35" s="333"/>
      <c r="AF35" s="333"/>
      <c r="AG35" s="333"/>
      <c r="AH35" s="333"/>
      <c r="AI35" s="333"/>
      <c r="AJ35" s="333"/>
      <c r="AK35" s="333"/>
      <c r="AL35" s="29"/>
      <c r="AM35" s="334" t="str">
        <f t="shared" ref="AM35:AM43" si="0">IF(AO35="","",AM34+1)</f>
        <v/>
      </c>
      <c r="AN35" s="334"/>
      <c r="AO35" s="333"/>
      <c r="AP35" s="333"/>
      <c r="AQ35" s="333"/>
      <c r="AR35" s="333"/>
      <c r="AS35" s="333"/>
      <c r="AT35" s="333"/>
      <c r="AU35" s="333"/>
      <c r="AV35" s="333"/>
      <c r="AW35" s="333"/>
      <c r="AX35" s="333"/>
      <c r="AY35" s="333"/>
      <c r="AZ35" s="333"/>
      <c r="BA35" s="333"/>
      <c r="BB35" s="333"/>
      <c r="BC35" s="333"/>
      <c r="BD35" s="29"/>
      <c r="BE35" s="334" t="str">
        <f t="shared" ref="BE35:BE43" si="1">IF(BG35="","",BE34+1)</f>
        <v/>
      </c>
      <c r="BF35" s="334"/>
      <c r="BG35" s="333"/>
      <c r="BH35" s="333"/>
      <c r="BI35" s="333"/>
      <c r="BJ35" s="333"/>
      <c r="BK35" s="333"/>
      <c r="BL35" s="333"/>
      <c r="BM35" s="333"/>
      <c r="BN35" s="333"/>
      <c r="BO35" s="333"/>
      <c r="BP35" s="333"/>
      <c r="BQ35" s="333"/>
      <c r="BR35" s="333"/>
      <c r="BS35" s="333"/>
      <c r="BT35" s="333"/>
      <c r="BU35" s="333"/>
      <c r="BV35" s="29"/>
      <c r="BW35" s="334">
        <f t="shared" ref="BW35:BW43" si="2">IF(BY35="","",BW34+1)</f>
        <v>10</v>
      </c>
      <c r="BX35" s="334"/>
      <c r="BY35" s="333" t="str">
        <f>IF('各会計、関係団体の財政状況及び健全化判断比率'!B69="","",'各会計、関係団体の財政状況及び健全化判断比率'!B69)</f>
        <v>徳島県市町村総合事務組合（一般会計）</v>
      </c>
      <c r="BZ35" s="333"/>
      <c r="CA35" s="333"/>
      <c r="CB35" s="333"/>
      <c r="CC35" s="333"/>
      <c r="CD35" s="333"/>
      <c r="CE35" s="333"/>
      <c r="CF35" s="333"/>
      <c r="CG35" s="333"/>
      <c r="CH35" s="333"/>
      <c r="CI35" s="333"/>
      <c r="CJ35" s="333"/>
      <c r="CK35" s="333"/>
      <c r="CL35" s="333"/>
      <c r="CM35" s="333"/>
      <c r="CN35" s="29"/>
      <c r="CO35" s="334">
        <f t="shared" ref="CO35:CO43" si="3">IF(CQ35="","",CO34+1)</f>
        <v>17</v>
      </c>
      <c r="CP35" s="334"/>
      <c r="CQ35" s="333" t="str">
        <f>IF('各会計、関係団体の財政状況及び健全化判断比率'!BS8="","",'各会計、関係団体の財政状況及び健全化判断比率'!BS8)</f>
        <v>藍住町土地開発公社</v>
      </c>
      <c r="CR35" s="333"/>
      <c r="CS35" s="333"/>
      <c r="CT35" s="333"/>
      <c r="CU35" s="333"/>
      <c r="CV35" s="333"/>
      <c r="CW35" s="333"/>
      <c r="CX35" s="333"/>
      <c r="CY35" s="333"/>
      <c r="CZ35" s="333"/>
      <c r="DA35" s="333"/>
      <c r="DB35" s="333"/>
      <c r="DC35" s="333"/>
      <c r="DD35" s="333"/>
      <c r="DE35" s="333"/>
      <c r="DF35" s="26"/>
      <c r="DG35" s="335" t="str">
        <f>IF('各会計、関係団体の財政状況及び健全化判断比率'!BR8="","",'各会計、関係団体の財政状況及び健全化判断比率'!BR8)</f>
        <v/>
      </c>
      <c r="DH35" s="335"/>
      <c r="DI35" s="33"/>
      <c r="DJ35" s="1"/>
      <c r="DK35" s="1"/>
      <c r="DL35" s="1"/>
      <c r="DM35" s="1"/>
      <c r="DN35" s="1"/>
      <c r="DO35" s="1"/>
    </row>
    <row r="36" spans="1:119" ht="32.25" customHeight="1" x14ac:dyDescent="0.15">
      <c r="A36" s="2"/>
      <c r="B36" s="28"/>
      <c r="C36" s="334" t="str">
        <f>IF(E36="","",C35+1)</f>
        <v/>
      </c>
      <c r="D36" s="334"/>
      <c r="E36" s="333" t="str">
        <f>IF('各会計、関係団体の財政状況及び健全化判断比率'!B9="","",'各会計、関係団体の財政状況及び健全化判断比率'!B9)</f>
        <v/>
      </c>
      <c r="F36" s="333"/>
      <c r="G36" s="333"/>
      <c r="H36" s="333"/>
      <c r="I36" s="333"/>
      <c r="J36" s="333"/>
      <c r="K36" s="333"/>
      <c r="L36" s="333"/>
      <c r="M36" s="333"/>
      <c r="N36" s="333"/>
      <c r="O36" s="333"/>
      <c r="P36" s="333"/>
      <c r="Q36" s="333"/>
      <c r="R36" s="333"/>
      <c r="S36" s="333"/>
      <c r="T36" s="29"/>
      <c r="U36" s="334">
        <f t="shared" ref="U36:U43" si="4">IF(W36="","",U35+1)</f>
        <v>4</v>
      </c>
      <c r="V36" s="334"/>
      <c r="W36" s="333" t="str">
        <f>IF('各会計、関係団体の財政状況及び健全化判断比率'!B30="","",'各会計、関係団体の財政状況及び健全化判断比率'!B30)</f>
        <v>後期高齢者医療事業会計</v>
      </c>
      <c r="X36" s="333"/>
      <c r="Y36" s="333"/>
      <c r="Z36" s="333"/>
      <c r="AA36" s="333"/>
      <c r="AB36" s="333"/>
      <c r="AC36" s="333"/>
      <c r="AD36" s="333"/>
      <c r="AE36" s="333"/>
      <c r="AF36" s="333"/>
      <c r="AG36" s="333"/>
      <c r="AH36" s="333"/>
      <c r="AI36" s="333"/>
      <c r="AJ36" s="333"/>
      <c r="AK36" s="333"/>
      <c r="AL36" s="29"/>
      <c r="AM36" s="334" t="str">
        <f t="shared" si="0"/>
        <v/>
      </c>
      <c r="AN36" s="334"/>
      <c r="AO36" s="333"/>
      <c r="AP36" s="333"/>
      <c r="AQ36" s="333"/>
      <c r="AR36" s="333"/>
      <c r="AS36" s="333"/>
      <c r="AT36" s="333"/>
      <c r="AU36" s="333"/>
      <c r="AV36" s="333"/>
      <c r="AW36" s="333"/>
      <c r="AX36" s="333"/>
      <c r="AY36" s="333"/>
      <c r="AZ36" s="333"/>
      <c r="BA36" s="333"/>
      <c r="BB36" s="333"/>
      <c r="BC36" s="333"/>
      <c r="BD36" s="29"/>
      <c r="BE36" s="334" t="str">
        <f t="shared" si="1"/>
        <v/>
      </c>
      <c r="BF36" s="334"/>
      <c r="BG36" s="333"/>
      <c r="BH36" s="333"/>
      <c r="BI36" s="333"/>
      <c r="BJ36" s="333"/>
      <c r="BK36" s="333"/>
      <c r="BL36" s="333"/>
      <c r="BM36" s="333"/>
      <c r="BN36" s="333"/>
      <c r="BO36" s="333"/>
      <c r="BP36" s="333"/>
      <c r="BQ36" s="333"/>
      <c r="BR36" s="333"/>
      <c r="BS36" s="333"/>
      <c r="BT36" s="333"/>
      <c r="BU36" s="333"/>
      <c r="BV36" s="29"/>
      <c r="BW36" s="334">
        <f t="shared" si="2"/>
        <v>11</v>
      </c>
      <c r="BX36" s="334"/>
      <c r="BY36" s="333" t="str">
        <f>IF('各会計、関係団体の財政状況及び健全化判断比率'!B70="","",'各会計、関係団体の財政状況及び健全化判断比率'!B70)</f>
        <v>徳島県市町村総合事務組合（徳島滞納整理機構特別会計）</v>
      </c>
      <c r="BZ36" s="333"/>
      <c r="CA36" s="333"/>
      <c r="CB36" s="333"/>
      <c r="CC36" s="333"/>
      <c r="CD36" s="333"/>
      <c r="CE36" s="333"/>
      <c r="CF36" s="333"/>
      <c r="CG36" s="333"/>
      <c r="CH36" s="333"/>
      <c r="CI36" s="333"/>
      <c r="CJ36" s="333"/>
      <c r="CK36" s="333"/>
      <c r="CL36" s="333"/>
      <c r="CM36" s="333"/>
      <c r="CN36" s="29"/>
      <c r="CO36" s="334" t="str">
        <f t="shared" si="3"/>
        <v/>
      </c>
      <c r="CP36" s="334"/>
      <c r="CQ36" s="333" t="str">
        <f>IF('各会計、関係団体の財政状況及び健全化判断比率'!BS9="","",'各会計、関係団体の財政状況及び健全化判断比率'!BS9)</f>
        <v/>
      </c>
      <c r="CR36" s="333"/>
      <c r="CS36" s="333"/>
      <c r="CT36" s="333"/>
      <c r="CU36" s="333"/>
      <c r="CV36" s="333"/>
      <c r="CW36" s="333"/>
      <c r="CX36" s="333"/>
      <c r="CY36" s="333"/>
      <c r="CZ36" s="333"/>
      <c r="DA36" s="333"/>
      <c r="DB36" s="333"/>
      <c r="DC36" s="333"/>
      <c r="DD36" s="333"/>
      <c r="DE36" s="333"/>
      <c r="DF36" s="26"/>
      <c r="DG36" s="335" t="str">
        <f>IF('各会計、関係団体の財政状況及び健全化判断比率'!BR9="","",'各会計、関係団体の財政状況及び健全化判断比率'!BR9)</f>
        <v/>
      </c>
      <c r="DH36" s="335"/>
      <c r="DI36" s="33"/>
      <c r="DJ36" s="1"/>
      <c r="DK36" s="1"/>
      <c r="DL36" s="1"/>
      <c r="DM36" s="1"/>
      <c r="DN36" s="1"/>
      <c r="DO36" s="1"/>
    </row>
    <row r="37" spans="1:119" ht="32.25" customHeight="1" x14ac:dyDescent="0.15">
      <c r="A37" s="2"/>
      <c r="B37" s="28"/>
      <c r="C37" s="334" t="str">
        <f>IF(E37="","",C36+1)</f>
        <v/>
      </c>
      <c r="D37" s="334"/>
      <c r="E37" s="333" t="str">
        <f>IF('各会計、関係団体の財政状況及び健全化判断比率'!B10="","",'各会計、関係団体の財政状況及び健全化判断比率'!B10)</f>
        <v/>
      </c>
      <c r="F37" s="333"/>
      <c r="G37" s="333"/>
      <c r="H37" s="333"/>
      <c r="I37" s="333"/>
      <c r="J37" s="333"/>
      <c r="K37" s="333"/>
      <c r="L37" s="333"/>
      <c r="M37" s="333"/>
      <c r="N37" s="333"/>
      <c r="O37" s="333"/>
      <c r="P37" s="333"/>
      <c r="Q37" s="333"/>
      <c r="R37" s="333"/>
      <c r="S37" s="333"/>
      <c r="T37" s="29"/>
      <c r="U37" s="334">
        <f t="shared" si="4"/>
        <v>5</v>
      </c>
      <c r="V37" s="334"/>
      <c r="W37" s="333" t="str">
        <f>IF('各会計、関係団体の財政状況及び健全化判断比率'!B31="","",'各会計、関係団体の財政状況及び健全化判断比率'!B31)</f>
        <v>介護サービス事業会計</v>
      </c>
      <c r="X37" s="333"/>
      <c r="Y37" s="333"/>
      <c r="Z37" s="333"/>
      <c r="AA37" s="333"/>
      <c r="AB37" s="333"/>
      <c r="AC37" s="333"/>
      <c r="AD37" s="333"/>
      <c r="AE37" s="333"/>
      <c r="AF37" s="333"/>
      <c r="AG37" s="333"/>
      <c r="AH37" s="333"/>
      <c r="AI37" s="333"/>
      <c r="AJ37" s="333"/>
      <c r="AK37" s="333"/>
      <c r="AL37" s="29"/>
      <c r="AM37" s="334" t="str">
        <f t="shared" si="0"/>
        <v/>
      </c>
      <c r="AN37" s="334"/>
      <c r="AO37" s="333"/>
      <c r="AP37" s="333"/>
      <c r="AQ37" s="333"/>
      <c r="AR37" s="333"/>
      <c r="AS37" s="333"/>
      <c r="AT37" s="333"/>
      <c r="AU37" s="333"/>
      <c r="AV37" s="333"/>
      <c r="AW37" s="333"/>
      <c r="AX37" s="333"/>
      <c r="AY37" s="333"/>
      <c r="AZ37" s="333"/>
      <c r="BA37" s="333"/>
      <c r="BB37" s="333"/>
      <c r="BC37" s="333"/>
      <c r="BD37" s="29"/>
      <c r="BE37" s="334" t="str">
        <f t="shared" si="1"/>
        <v/>
      </c>
      <c r="BF37" s="334"/>
      <c r="BG37" s="333"/>
      <c r="BH37" s="333"/>
      <c r="BI37" s="333"/>
      <c r="BJ37" s="333"/>
      <c r="BK37" s="333"/>
      <c r="BL37" s="333"/>
      <c r="BM37" s="333"/>
      <c r="BN37" s="333"/>
      <c r="BO37" s="333"/>
      <c r="BP37" s="333"/>
      <c r="BQ37" s="333"/>
      <c r="BR37" s="333"/>
      <c r="BS37" s="333"/>
      <c r="BT37" s="333"/>
      <c r="BU37" s="333"/>
      <c r="BV37" s="29"/>
      <c r="BW37" s="334">
        <f t="shared" si="2"/>
        <v>12</v>
      </c>
      <c r="BX37" s="334"/>
      <c r="BY37" s="333" t="str">
        <f>IF('各会計、関係団体の財政状況及び健全化判断比率'!B71="","",'各会計、関係団体の財政状況及び健全化判断比率'!B71)</f>
        <v>板野西部補導センター組合</v>
      </c>
      <c r="BZ37" s="333"/>
      <c r="CA37" s="333"/>
      <c r="CB37" s="333"/>
      <c r="CC37" s="333"/>
      <c r="CD37" s="333"/>
      <c r="CE37" s="333"/>
      <c r="CF37" s="333"/>
      <c r="CG37" s="333"/>
      <c r="CH37" s="333"/>
      <c r="CI37" s="333"/>
      <c r="CJ37" s="333"/>
      <c r="CK37" s="333"/>
      <c r="CL37" s="333"/>
      <c r="CM37" s="333"/>
      <c r="CN37" s="29"/>
      <c r="CO37" s="334" t="str">
        <f t="shared" si="3"/>
        <v/>
      </c>
      <c r="CP37" s="334"/>
      <c r="CQ37" s="333" t="str">
        <f>IF('各会計、関係団体の財政状況及び健全化判断比率'!BS10="","",'各会計、関係団体の財政状況及び健全化判断比率'!BS10)</f>
        <v/>
      </c>
      <c r="CR37" s="333"/>
      <c r="CS37" s="333"/>
      <c r="CT37" s="333"/>
      <c r="CU37" s="333"/>
      <c r="CV37" s="333"/>
      <c r="CW37" s="333"/>
      <c r="CX37" s="333"/>
      <c r="CY37" s="333"/>
      <c r="CZ37" s="333"/>
      <c r="DA37" s="333"/>
      <c r="DB37" s="333"/>
      <c r="DC37" s="333"/>
      <c r="DD37" s="333"/>
      <c r="DE37" s="333"/>
      <c r="DF37" s="26"/>
      <c r="DG37" s="335" t="str">
        <f>IF('各会計、関係団体の財政状況及び健全化判断比率'!BR10="","",'各会計、関係団体の財政状況及び健全化判断比率'!BR10)</f>
        <v/>
      </c>
      <c r="DH37" s="335"/>
      <c r="DI37" s="33"/>
      <c r="DJ37" s="1"/>
      <c r="DK37" s="1"/>
      <c r="DL37" s="1"/>
      <c r="DM37" s="1"/>
      <c r="DN37" s="1"/>
      <c r="DO37" s="1"/>
    </row>
    <row r="38" spans="1:119" ht="32.25" customHeight="1" x14ac:dyDescent="0.15">
      <c r="A38" s="2"/>
      <c r="B38" s="28"/>
      <c r="C38" s="334" t="str">
        <f t="shared" ref="C38:C43" si="5">IF(E38="","",C37+1)</f>
        <v/>
      </c>
      <c r="D38" s="334"/>
      <c r="E38" s="333" t="str">
        <f>IF('各会計、関係団体の財政状況及び健全化判断比率'!B11="","",'各会計、関係団体の財政状況及び健全化判断比率'!B11)</f>
        <v/>
      </c>
      <c r="F38" s="333"/>
      <c r="G38" s="333"/>
      <c r="H38" s="333"/>
      <c r="I38" s="333"/>
      <c r="J38" s="333"/>
      <c r="K38" s="333"/>
      <c r="L38" s="333"/>
      <c r="M38" s="333"/>
      <c r="N38" s="333"/>
      <c r="O38" s="333"/>
      <c r="P38" s="333"/>
      <c r="Q38" s="333"/>
      <c r="R38" s="333"/>
      <c r="S38" s="333"/>
      <c r="T38" s="29"/>
      <c r="U38" s="334">
        <f t="shared" si="4"/>
        <v>6</v>
      </c>
      <c r="V38" s="334"/>
      <c r="W38" s="333" t="str">
        <f>IF('各会計、関係団体の財政状況及び健全化判断比率'!B32="","",'各会計、関係団体の財政状況及び健全化判断比率'!B32)</f>
        <v>藍寿苑介護サービス事業特別会計</v>
      </c>
      <c r="X38" s="333"/>
      <c r="Y38" s="333"/>
      <c r="Z38" s="333"/>
      <c r="AA38" s="333"/>
      <c r="AB38" s="333"/>
      <c r="AC38" s="333"/>
      <c r="AD38" s="333"/>
      <c r="AE38" s="333"/>
      <c r="AF38" s="333"/>
      <c r="AG38" s="333"/>
      <c r="AH38" s="333"/>
      <c r="AI38" s="333"/>
      <c r="AJ38" s="333"/>
      <c r="AK38" s="333"/>
      <c r="AL38" s="29"/>
      <c r="AM38" s="334" t="str">
        <f t="shared" si="0"/>
        <v/>
      </c>
      <c r="AN38" s="334"/>
      <c r="AO38" s="333"/>
      <c r="AP38" s="333"/>
      <c r="AQ38" s="333"/>
      <c r="AR38" s="333"/>
      <c r="AS38" s="333"/>
      <c r="AT38" s="333"/>
      <c r="AU38" s="333"/>
      <c r="AV38" s="333"/>
      <c r="AW38" s="333"/>
      <c r="AX38" s="333"/>
      <c r="AY38" s="333"/>
      <c r="AZ38" s="333"/>
      <c r="BA38" s="333"/>
      <c r="BB38" s="333"/>
      <c r="BC38" s="333"/>
      <c r="BD38" s="29"/>
      <c r="BE38" s="334" t="str">
        <f t="shared" si="1"/>
        <v/>
      </c>
      <c r="BF38" s="334"/>
      <c r="BG38" s="333"/>
      <c r="BH38" s="333"/>
      <c r="BI38" s="333"/>
      <c r="BJ38" s="333"/>
      <c r="BK38" s="333"/>
      <c r="BL38" s="333"/>
      <c r="BM38" s="333"/>
      <c r="BN38" s="333"/>
      <c r="BO38" s="333"/>
      <c r="BP38" s="333"/>
      <c r="BQ38" s="333"/>
      <c r="BR38" s="333"/>
      <c r="BS38" s="333"/>
      <c r="BT38" s="333"/>
      <c r="BU38" s="333"/>
      <c r="BV38" s="29"/>
      <c r="BW38" s="334">
        <f t="shared" si="2"/>
        <v>13</v>
      </c>
      <c r="BX38" s="334"/>
      <c r="BY38" s="333" t="str">
        <f>IF('各会計、関係団体の財政状況及び健全化判断比率'!B72="","",'各会計、関係団体の財政状況及び健全化判断比率'!B72)</f>
        <v>板野東部消防組合</v>
      </c>
      <c r="BZ38" s="333"/>
      <c r="CA38" s="333"/>
      <c r="CB38" s="333"/>
      <c r="CC38" s="333"/>
      <c r="CD38" s="333"/>
      <c r="CE38" s="333"/>
      <c r="CF38" s="333"/>
      <c r="CG38" s="333"/>
      <c r="CH38" s="333"/>
      <c r="CI38" s="333"/>
      <c r="CJ38" s="333"/>
      <c r="CK38" s="333"/>
      <c r="CL38" s="333"/>
      <c r="CM38" s="333"/>
      <c r="CN38" s="29"/>
      <c r="CO38" s="334" t="str">
        <f t="shared" si="3"/>
        <v/>
      </c>
      <c r="CP38" s="334"/>
      <c r="CQ38" s="333" t="str">
        <f>IF('各会計、関係団体の財政状況及び健全化判断比率'!BS11="","",'各会計、関係団体の財政状況及び健全化判断比率'!BS11)</f>
        <v/>
      </c>
      <c r="CR38" s="333"/>
      <c r="CS38" s="333"/>
      <c r="CT38" s="333"/>
      <c r="CU38" s="333"/>
      <c r="CV38" s="333"/>
      <c r="CW38" s="333"/>
      <c r="CX38" s="333"/>
      <c r="CY38" s="333"/>
      <c r="CZ38" s="333"/>
      <c r="DA38" s="333"/>
      <c r="DB38" s="333"/>
      <c r="DC38" s="333"/>
      <c r="DD38" s="333"/>
      <c r="DE38" s="333"/>
      <c r="DF38" s="26"/>
      <c r="DG38" s="335" t="str">
        <f>IF('各会計、関係団体の財政状況及び健全化判断比率'!BR11="","",'各会計、関係団体の財政状況及び健全化判断比率'!BR11)</f>
        <v/>
      </c>
      <c r="DH38" s="335"/>
      <c r="DI38" s="33"/>
      <c r="DJ38" s="1"/>
      <c r="DK38" s="1"/>
      <c r="DL38" s="1"/>
      <c r="DM38" s="1"/>
      <c r="DN38" s="1"/>
      <c r="DO38" s="1"/>
    </row>
    <row r="39" spans="1:119" ht="32.25" customHeight="1" x14ac:dyDescent="0.15">
      <c r="A39" s="2"/>
      <c r="B39" s="28"/>
      <c r="C39" s="334" t="str">
        <f t="shared" si="5"/>
        <v/>
      </c>
      <c r="D39" s="334"/>
      <c r="E39" s="333" t="str">
        <f>IF('各会計、関係団体の財政状況及び健全化判断比率'!B12="","",'各会計、関係団体の財政状況及び健全化判断比率'!B12)</f>
        <v/>
      </c>
      <c r="F39" s="333"/>
      <c r="G39" s="333"/>
      <c r="H39" s="333"/>
      <c r="I39" s="333"/>
      <c r="J39" s="333"/>
      <c r="K39" s="333"/>
      <c r="L39" s="333"/>
      <c r="M39" s="333"/>
      <c r="N39" s="333"/>
      <c r="O39" s="333"/>
      <c r="P39" s="333"/>
      <c r="Q39" s="333"/>
      <c r="R39" s="333"/>
      <c r="S39" s="333"/>
      <c r="T39" s="29"/>
      <c r="U39" s="334" t="str">
        <f t="shared" si="4"/>
        <v/>
      </c>
      <c r="V39" s="334"/>
      <c r="W39" s="333"/>
      <c r="X39" s="333"/>
      <c r="Y39" s="333"/>
      <c r="Z39" s="333"/>
      <c r="AA39" s="333"/>
      <c r="AB39" s="333"/>
      <c r="AC39" s="333"/>
      <c r="AD39" s="333"/>
      <c r="AE39" s="333"/>
      <c r="AF39" s="333"/>
      <c r="AG39" s="333"/>
      <c r="AH39" s="333"/>
      <c r="AI39" s="333"/>
      <c r="AJ39" s="333"/>
      <c r="AK39" s="333"/>
      <c r="AL39" s="29"/>
      <c r="AM39" s="334" t="str">
        <f t="shared" si="0"/>
        <v/>
      </c>
      <c r="AN39" s="334"/>
      <c r="AO39" s="333"/>
      <c r="AP39" s="333"/>
      <c r="AQ39" s="333"/>
      <c r="AR39" s="333"/>
      <c r="AS39" s="333"/>
      <c r="AT39" s="333"/>
      <c r="AU39" s="333"/>
      <c r="AV39" s="333"/>
      <c r="AW39" s="333"/>
      <c r="AX39" s="333"/>
      <c r="AY39" s="333"/>
      <c r="AZ39" s="333"/>
      <c r="BA39" s="333"/>
      <c r="BB39" s="333"/>
      <c r="BC39" s="333"/>
      <c r="BD39" s="29"/>
      <c r="BE39" s="334" t="str">
        <f t="shared" si="1"/>
        <v/>
      </c>
      <c r="BF39" s="334"/>
      <c r="BG39" s="333"/>
      <c r="BH39" s="333"/>
      <c r="BI39" s="333"/>
      <c r="BJ39" s="333"/>
      <c r="BK39" s="333"/>
      <c r="BL39" s="333"/>
      <c r="BM39" s="333"/>
      <c r="BN39" s="333"/>
      <c r="BO39" s="333"/>
      <c r="BP39" s="333"/>
      <c r="BQ39" s="333"/>
      <c r="BR39" s="333"/>
      <c r="BS39" s="333"/>
      <c r="BT39" s="333"/>
      <c r="BU39" s="333"/>
      <c r="BV39" s="29"/>
      <c r="BW39" s="334">
        <f t="shared" si="2"/>
        <v>14</v>
      </c>
      <c r="BX39" s="334"/>
      <c r="BY39" s="333" t="str">
        <f>IF('各会計、関係団体の財政状況及び健全化判断比率'!B73="","",'各会計、関係団体の財政状況及び健全化判断比率'!B73)</f>
        <v>徳島県後期高齢者医療広域連合（一般会計）</v>
      </c>
      <c r="BZ39" s="333"/>
      <c r="CA39" s="333"/>
      <c r="CB39" s="333"/>
      <c r="CC39" s="333"/>
      <c r="CD39" s="333"/>
      <c r="CE39" s="333"/>
      <c r="CF39" s="333"/>
      <c r="CG39" s="333"/>
      <c r="CH39" s="333"/>
      <c r="CI39" s="333"/>
      <c r="CJ39" s="333"/>
      <c r="CK39" s="333"/>
      <c r="CL39" s="333"/>
      <c r="CM39" s="333"/>
      <c r="CN39" s="29"/>
      <c r="CO39" s="334" t="str">
        <f t="shared" si="3"/>
        <v/>
      </c>
      <c r="CP39" s="334"/>
      <c r="CQ39" s="333" t="str">
        <f>IF('各会計、関係団体の財政状況及び健全化判断比率'!BS12="","",'各会計、関係団体の財政状況及び健全化判断比率'!BS12)</f>
        <v/>
      </c>
      <c r="CR39" s="333"/>
      <c r="CS39" s="333"/>
      <c r="CT39" s="333"/>
      <c r="CU39" s="333"/>
      <c r="CV39" s="333"/>
      <c r="CW39" s="333"/>
      <c r="CX39" s="333"/>
      <c r="CY39" s="333"/>
      <c r="CZ39" s="333"/>
      <c r="DA39" s="333"/>
      <c r="DB39" s="333"/>
      <c r="DC39" s="333"/>
      <c r="DD39" s="333"/>
      <c r="DE39" s="333"/>
      <c r="DF39" s="26"/>
      <c r="DG39" s="335" t="str">
        <f>IF('各会計、関係団体の財政状況及び健全化判断比率'!BR12="","",'各会計、関係団体の財政状況及び健全化判断比率'!BR12)</f>
        <v/>
      </c>
      <c r="DH39" s="335"/>
      <c r="DI39" s="33"/>
      <c r="DJ39" s="1"/>
      <c r="DK39" s="1"/>
      <c r="DL39" s="1"/>
      <c r="DM39" s="1"/>
      <c r="DN39" s="1"/>
      <c r="DO39" s="1"/>
    </row>
    <row r="40" spans="1:119" ht="32.25" customHeight="1" x14ac:dyDescent="0.15">
      <c r="A40" s="2"/>
      <c r="B40" s="28"/>
      <c r="C40" s="334" t="str">
        <f t="shared" si="5"/>
        <v/>
      </c>
      <c r="D40" s="334"/>
      <c r="E40" s="333" t="str">
        <f>IF('各会計、関係団体の財政状況及び健全化判断比率'!B13="","",'各会計、関係団体の財政状況及び健全化判断比率'!B13)</f>
        <v/>
      </c>
      <c r="F40" s="333"/>
      <c r="G40" s="333"/>
      <c r="H40" s="333"/>
      <c r="I40" s="333"/>
      <c r="J40" s="333"/>
      <c r="K40" s="333"/>
      <c r="L40" s="333"/>
      <c r="M40" s="333"/>
      <c r="N40" s="333"/>
      <c r="O40" s="333"/>
      <c r="P40" s="333"/>
      <c r="Q40" s="333"/>
      <c r="R40" s="333"/>
      <c r="S40" s="333"/>
      <c r="T40" s="29"/>
      <c r="U40" s="334" t="str">
        <f t="shared" si="4"/>
        <v/>
      </c>
      <c r="V40" s="334"/>
      <c r="W40" s="333"/>
      <c r="X40" s="333"/>
      <c r="Y40" s="333"/>
      <c r="Z40" s="333"/>
      <c r="AA40" s="333"/>
      <c r="AB40" s="333"/>
      <c r="AC40" s="333"/>
      <c r="AD40" s="333"/>
      <c r="AE40" s="333"/>
      <c r="AF40" s="333"/>
      <c r="AG40" s="333"/>
      <c r="AH40" s="333"/>
      <c r="AI40" s="333"/>
      <c r="AJ40" s="333"/>
      <c r="AK40" s="333"/>
      <c r="AL40" s="29"/>
      <c r="AM40" s="334" t="str">
        <f t="shared" si="0"/>
        <v/>
      </c>
      <c r="AN40" s="334"/>
      <c r="AO40" s="333"/>
      <c r="AP40" s="333"/>
      <c r="AQ40" s="333"/>
      <c r="AR40" s="333"/>
      <c r="AS40" s="333"/>
      <c r="AT40" s="333"/>
      <c r="AU40" s="333"/>
      <c r="AV40" s="333"/>
      <c r="AW40" s="333"/>
      <c r="AX40" s="333"/>
      <c r="AY40" s="333"/>
      <c r="AZ40" s="333"/>
      <c r="BA40" s="333"/>
      <c r="BB40" s="333"/>
      <c r="BC40" s="333"/>
      <c r="BD40" s="29"/>
      <c r="BE40" s="334" t="str">
        <f t="shared" si="1"/>
        <v/>
      </c>
      <c r="BF40" s="334"/>
      <c r="BG40" s="333"/>
      <c r="BH40" s="333"/>
      <c r="BI40" s="333"/>
      <c r="BJ40" s="333"/>
      <c r="BK40" s="333"/>
      <c r="BL40" s="333"/>
      <c r="BM40" s="333"/>
      <c r="BN40" s="333"/>
      <c r="BO40" s="333"/>
      <c r="BP40" s="333"/>
      <c r="BQ40" s="333"/>
      <c r="BR40" s="333"/>
      <c r="BS40" s="333"/>
      <c r="BT40" s="333"/>
      <c r="BU40" s="333"/>
      <c r="BV40" s="29"/>
      <c r="BW40" s="334">
        <f t="shared" si="2"/>
        <v>15</v>
      </c>
      <c r="BX40" s="334"/>
      <c r="BY40" s="333" t="str">
        <f>IF('各会計、関係団体の財政状況及び健全化判断比率'!B74="","",'各会計、関係団体の財政状況及び健全化判断比率'!B74)</f>
        <v>徳島県後期高齢者医療広域連合（後期高齢者医療事業会計）</v>
      </c>
      <c r="BZ40" s="333"/>
      <c r="CA40" s="333"/>
      <c r="CB40" s="333"/>
      <c r="CC40" s="333"/>
      <c r="CD40" s="333"/>
      <c r="CE40" s="333"/>
      <c r="CF40" s="333"/>
      <c r="CG40" s="333"/>
      <c r="CH40" s="333"/>
      <c r="CI40" s="333"/>
      <c r="CJ40" s="333"/>
      <c r="CK40" s="333"/>
      <c r="CL40" s="333"/>
      <c r="CM40" s="333"/>
      <c r="CN40" s="29"/>
      <c r="CO40" s="334" t="str">
        <f t="shared" si="3"/>
        <v/>
      </c>
      <c r="CP40" s="334"/>
      <c r="CQ40" s="333" t="str">
        <f>IF('各会計、関係団体の財政状況及び健全化判断比率'!BS13="","",'各会計、関係団体の財政状況及び健全化判断比率'!BS13)</f>
        <v/>
      </c>
      <c r="CR40" s="333"/>
      <c r="CS40" s="333"/>
      <c r="CT40" s="333"/>
      <c r="CU40" s="333"/>
      <c r="CV40" s="333"/>
      <c r="CW40" s="333"/>
      <c r="CX40" s="333"/>
      <c r="CY40" s="333"/>
      <c r="CZ40" s="333"/>
      <c r="DA40" s="333"/>
      <c r="DB40" s="333"/>
      <c r="DC40" s="333"/>
      <c r="DD40" s="333"/>
      <c r="DE40" s="333"/>
      <c r="DF40" s="26"/>
      <c r="DG40" s="335" t="str">
        <f>IF('各会計、関係団体の財政状況及び健全化判断比率'!BR13="","",'各会計、関係団体の財政状況及び健全化判断比率'!BR13)</f>
        <v/>
      </c>
      <c r="DH40" s="335"/>
      <c r="DI40" s="33"/>
      <c r="DJ40" s="1"/>
      <c r="DK40" s="1"/>
      <c r="DL40" s="1"/>
      <c r="DM40" s="1"/>
      <c r="DN40" s="1"/>
      <c r="DO40" s="1"/>
    </row>
    <row r="41" spans="1:119" ht="32.25" customHeight="1" x14ac:dyDescent="0.15">
      <c r="A41" s="2"/>
      <c r="B41" s="28"/>
      <c r="C41" s="334" t="str">
        <f t="shared" si="5"/>
        <v/>
      </c>
      <c r="D41" s="334"/>
      <c r="E41" s="333" t="str">
        <f>IF('各会計、関係団体の財政状況及び健全化判断比率'!B14="","",'各会計、関係団体の財政状況及び健全化判断比率'!B14)</f>
        <v/>
      </c>
      <c r="F41" s="333"/>
      <c r="G41" s="333"/>
      <c r="H41" s="333"/>
      <c r="I41" s="333"/>
      <c r="J41" s="333"/>
      <c r="K41" s="333"/>
      <c r="L41" s="333"/>
      <c r="M41" s="333"/>
      <c r="N41" s="333"/>
      <c r="O41" s="333"/>
      <c r="P41" s="333"/>
      <c r="Q41" s="333"/>
      <c r="R41" s="333"/>
      <c r="S41" s="333"/>
      <c r="T41" s="29"/>
      <c r="U41" s="334" t="str">
        <f t="shared" si="4"/>
        <v/>
      </c>
      <c r="V41" s="334"/>
      <c r="W41" s="333"/>
      <c r="X41" s="333"/>
      <c r="Y41" s="333"/>
      <c r="Z41" s="333"/>
      <c r="AA41" s="333"/>
      <c r="AB41" s="333"/>
      <c r="AC41" s="333"/>
      <c r="AD41" s="333"/>
      <c r="AE41" s="333"/>
      <c r="AF41" s="333"/>
      <c r="AG41" s="333"/>
      <c r="AH41" s="333"/>
      <c r="AI41" s="333"/>
      <c r="AJ41" s="333"/>
      <c r="AK41" s="333"/>
      <c r="AL41" s="29"/>
      <c r="AM41" s="334" t="str">
        <f t="shared" si="0"/>
        <v/>
      </c>
      <c r="AN41" s="334"/>
      <c r="AO41" s="333"/>
      <c r="AP41" s="333"/>
      <c r="AQ41" s="333"/>
      <c r="AR41" s="333"/>
      <c r="AS41" s="333"/>
      <c r="AT41" s="333"/>
      <c r="AU41" s="333"/>
      <c r="AV41" s="333"/>
      <c r="AW41" s="333"/>
      <c r="AX41" s="333"/>
      <c r="AY41" s="333"/>
      <c r="AZ41" s="333"/>
      <c r="BA41" s="333"/>
      <c r="BB41" s="333"/>
      <c r="BC41" s="333"/>
      <c r="BD41" s="29"/>
      <c r="BE41" s="334" t="str">
        <f t="shared" si="1"/>
        <v/>
      </c>
      <c r="BF41" s="334"/>
      <c r="BG41" s="333"/>
      <c r="BH41" s="333"/>
      <c r="BI41" s="333"/>
      <c r="BJ41" s="333"/>
      <c r="BK41" s="333"/>
      <c r="BL41" s="333"/>
      <c r="BM41" s="333"/>
      <c r="BN41" s="333"/>
      <c r="BO41" s="333"/>
      <c r="BP41" s="333"/>
      <c r="BQ41" s="333"/>
      <c r="BR41" s="333"/>
      <c r="BS41" s="333"/>
      <c r="BT41" s="333"/>
      <c r="BU41" s="333"/>
      <c r="BV41" s="29"/>
      <c r="BW41" s="334" t="str">
        <f t="shared" si="2"/>
        <v/>
      </c>
      <c r="BX41" s="334"/>
      <c r="BY41" s="333" t="str">
        <f>IF('各会計、関係団体の財政状況及び健全化判断比率'!B75="","",'各会計、関係団体の財政状況及び健全化判断比率'!B75)</f>
        <v/>
      </c>
      <c r="BZ41" s="333"/>
      <c r="CA41" s="333"/>
      <c r="CB41" s="333"/>
      <c r="CC41" s="333"/>
      <c r="CD41" s="333"/>
      <c r="CE41" s="333"/>
      <c r="CF41" s="333"/>
      <c r="CG41" s="333"/>
      <c r="CH41" s="333"/>
      <c r="CI41" s="333"/>
      <c r="CJ41" s="333"/>
      <c r="CK41" s="333"/>
      <c r="CL41" s="333"/>
      <c r="CM41" s="333"/>
      <c r="CN41" s="29"/>
      <c r="CO41" s="334" t="str">
        <f t="shared" si="3"/>
        <v/>
      </c>
      <c r="CP41" s="334"/>
      <c r="CQ41" s="333" t="str">
        <f>IF('各会計、関係団体の財政状況及び健全化判断比率'!BS14="","",'各会計、関係団体の財政状況及び健全化判断比率'!BS14)</f>
        <v/>
      </c>
      <c r="CR41" s="333"/>
      <c r="CS41" s="333"/>
      <c r="CT41" s="333"/>
      <c r="CU41" s="333"/>
      <c r="CV41" s="333"/>
      <c r="CW41" s="333"/>
      <c r="CX41" s="333"/>
      <c r="CY41" s="333"/>
      <c r="CZ41" s="333"/>
      <c r="DA41" s="333"/>
      <c r="DB41" s="333"/>
      <c r="DC41" s="333"/>
      <c r="DD41" s="333"/>
      <c r="DE41" s="333"/>
      <c r="DF41" s="26"/>
      <c r="DG41" s="335" t="str">
        <f>IF('各会計、関係団体の財政状況及び健全化判断比率'!BR14="","",'各会計、関係団体の財政状況及び健全化判断比率'!BR14)</f>
        <v/>
      </c>
      <c r="DH41" s="335"/>
      <c r="DI41" s="33"/>
      <c r="DJ41" s="1"/>
      <c r="DK41" s="1"/>
      <c r="DL41" s="1"/>
      <c r="DM41" s="1"/>
      <c r="DN41" s="1"/>
      <c r="DO41" s="1"/>
    </row>
    <row r="42" spans="1:119" ht="32.25" customHeight="1" x14ac:dyDescent="0.15">
      <c r="A42" s="1"/>
      <c r="B42" s="28"/>
      <c r="C42" s="334" t="str">
        <f t="shared" si="5"/>
        <v/>
      </c>
      <c r="D42" s="334"/>
      <c r="E42" s="333" t="str">
        <f>IF('各会計、関係団体の財政状況及び健全化判断比率'!B15="","",'各会計、関係団体の財政状況及び健全化判断比率'!B15)</f>
        <v/>
      </c>
      <c r="F42" s="333"/>
      <c r="G42" s="333"/>
      <c r="H42" s="333"/>
      <c r="I42" s="333"/>
      <c r="J42" s="333"/>
      <c r="K42" s="333"/>
      <c r="L42" s="333"/>
      <c r="M42" s="333"/>
      <c r="N42" s="333"/>
      <c r="O42" s="333"/>
      <c r="P42" s="333"/>
      <c r="Q42" s="333"/>
      <c r="R42" s="333"/>
      <c r="S42" s="333"/>
      <c r="T42" s="29"/>
      <c r="U42" s="334" t="str">
        <f t="shared" si="4"/>
        <v/>
      </c>
      <c r="V42" s="334"/>
      <c r="W42" s="333"/>
      <c r="X42" s="333"/>
      <c r="Y42" s="333"/>
      <c r="Z42" s="333"/>
      <c r="AA42" s="333"/>
      <c r="AB42" s="333"/>
      <c r="AC42" s="333"/>
      <c r="AD42" s="333"/>
      <c r="AE42" s="333"/>
      <c r="AF42" s="333"/>
      <c r="AG42" s="333"/>
      <c r="AH42" s="333"/>
      <c r="AI42" s="333"/>
      <c r="AJ42" s="333"/>
      <c r="AK42" s="333"/>
      <c r="AL42" s="29"/>
      <c r="AM42" s="334" t="str">
        <f t="shared" si="0"/>
        <v/>
      </c>
      <c r="AN42" s="334"/>
      <c r="AO42" s="333"/>
      <c r="AP42" s="333"/>
      <c r="AQ42" s="333"/>
      <c r="AR42" s="333"/>
      <c r="AS42" s="333"/>
      <c r="AT42" s="333"/>
      <c r="AU42" s="333"/>
      <c r="AV42" s="333"/>
      <c r="AW42" s="333"/>
      <c r="AX42" s="333"/>
      <c r="AY42" s="333"/>
      <c r="AZ42" s="333"/>
      <c r="BA42" s="333"/>
      <c r="BB42" s="333"/>
      <c r="BC42" s="333"/>
      <c r="BD42" s="29"/>
      <c r="BE42" s="334" t="str">
        <f t="shared" si="1"/>
        <v/>
      </c>
      <c r="BF42" s="334"/>
      <c r="BG42" s="333"/>
      <c r="BH42" s="333"/>
      <c r="BI42" s="333"/>
      <c r="BJ42" s="333"/>
      <c r="BK42" s="333"/>
      <c r="BL42" s="333"/>
      <c r="BM42" s="333"/>
      <c r="BN42" s="333"/>
      <c r="BO42" s="333"/>
      <c r="BP42" s="333"/>
      <c r="BQ42" s="333"/>
      <c r="BR42" s="333"/>
      <c r="BS42" s="333"/>
      <c r="BT42" s="333"/>
      <c r="BU42" s="333"/>
      <c r="BV42" s="29"/>
      <c r="BW42" s="334" t="str">
        <f t="shared" si="2"/>
        <v/>
      </c>
      <c r="BX42" s="334"/>
      <c r="BY42" s="333" t="str">
        <f>IF('各会計、関係団体の財政状況及び健全化判断比率'!B76="","",'各会計、関係団体の財政状況及び健全化判断比率'!B76)</f>
        <v/>
      </c>
      <c r="BZ42" s="333"/>
      <c r="CA42" s="333"/>
      <c r="CB42" s="333"/>
      <c r="CC42" s="333"/>
      <c r="CD42" s="333"/>
      <c r="CE42" s="333"/>
      <c r="CF42" s="333"/>
      <c r="CG42" s="333"/>
      <c r="CH42" s="333"/>
      <c r="CI42" s="333"/>
      <c r="CJ42" s="333"/>
      <c r="CK42" s="333"/>
      <c r="CL42" s="333"/>
      <c r="CM42" s="333"/>
      <c r="CN42" s="29"/>
      <c r="CO42" s="334" t="str">
        <f t="shared" si="3"/>
        <v/>
      </c>
      <c r="CP42" s="334"/>
      <c r="CQ42" s="333" t="str">
        <f>IF('各会計、関係団体の財政状況及び健全化判断比率'!BS15="","",'各会計、関係団体の財政状況及び健全化判断比率'!BS15)</f>
        <v/>
      </c>
      <c r="CR42" s="333"/>
      <c r="CS42" s="333"/>
      <c r="CT42" s="333"/>
      <c r="CU42" s="333"/>
      <c r="CV42" s="333"/>
      <c r="CW42" s="333"/>
      <c r="CX42" s="333"/>
      <c r="CY42" s="333"/>
      <c r="CZ42" s="333"/>
      <c r="DA42" s="333"/>
      <c r="DB42" s="333"/>
      <c r="DC42" s="333"/>
      <c r="DD42" s="333"/>
      <c r="DE42" s="333"/>
      <c r="DF42" s="26"/>
      <c r="DG42" s="335" t="str">
        <f>IF('各会計、関係団体の財政状況及び健全化判断比率'!BR15="","",'各会計、関係団体の財政状況及び健全化判断比率'!BR15)</f>
        <v/>
      </c>
      <c r="DH42" s="335"/>
      <c r="DI42" s="33"/>
      <c r="DJ42" s="1"/>
      <c r="DK42" s="1"/>
      <c r="DL42" s="1"/>
      <c r="DM42" s="1"/>
      <c r="DN42" s="1"/>
      <c r="DO42" s="1"/>
    </row>
    <row r="43" spans="1:119" ht="32.25" customHeight="1" x14ac:dyDescent="0.15">
      <c r="A43" s="1"/>
      <c r="B43" s="28"/>
      <c r="C43" s="334" t="str">
        <f t="shared" si="5"/>
        <v/>
      </c>
      <c r="D43" s="334"/>
      <c r="E43" s="333" t="str">
        <f>IF('各会計、関係団体の財政状況及び健全化判断比率'!B16="","",'各会計、関係団体の財政状況及び健全化判断比率'!B16)</f>
        <v/>
      </c>
      <c r="F43" s="333"/>
      <c r="G43" s="333"/>
      <c r="H43" s="333"/>
      <c r="I43" s="333"/>
      <c r="J43" s="333"/>
      <c r="K43" s="333"/>
      <c r="L43" s="333"/>
      <c r="M43" s="333"/>
      <c r="N43" s="333"/>
      <c r="O43" s="333"/>
      <c r="P43" s="333"/>
      <c r="Q43" s="333"/>
      <c r="R43" s="333"/>
      <c r="S43" s="333"/>
      <c r="T43" s="29"/>
      <c r="U43" s="334" t="str">
        <f t="shared" si="4"/>
        <v/>
      </c>
      <c r="V43" s="334"/>
      <c r="W43" s="333"/>
      <c r="X43" s="333"/>
      <c r="Y43" s="333"/>
      <c r="Z43" s="333"/>
      <c r="AA43" s="333"/>
      <c r="AB43" s="333"/>
      <c r="AC43" s="333"/>
      <c r="AD43" s="333"/>
      <c r="AE43" s="333"/>
      <c r="AF43" s="333"/>
      <c r="AG43" s="333"/>
      <c r="AH43" s="333"/>
      <c r="AI43" s="333"/>
      <c r="AJ43" s="333"/>
      <c r="AK43" s="333"/>
      <c r="AL43" s="29"/>
      <c r="AM43" s="334" t="str">
        <f t="shared" si="0"/>
        <v/>
      </c>
      <c r="AN43" s="334"/>
      <c r="AO43" s="333"/>
      <c r="AP43" s="333"/>
      <c r="AQ43" s="333"/>
      <c r="AR43" s="333"/>
      <c r="AS43" s="333"/>
      <c r="AT43" s="333"/>
      <c r="AU43" s="333"/>
      <c r="AV43" s="333"/>
      <c r="AW43" s="333"/>
      <c r="AX43" s="333"/>
      <c r="AY43" s="333"/>
      <c r="AZ43" s="333"/>
      <c r="BA43" s="333"/>
      <c r="BB43" s="333"/>
      <c r="BC43" s="333"/>
      <c r="BD43" s="29"/>
      <c r="BE43" s="334" t="str">
        <f t="shared" si="1"/>
        <v/>
      </c>
      <c r="BF43" s="334"/>
      <c r="BG43" s="333"/>
      <c r="BH43" s="333"/>
      <c r="BI43" s="333"/>
      <c r="BJ43" s="333"/>
      <c r="BK43" s="333"/>
      <c r="BL43" s="333"/>
      <c r="BM43" s="333"/>
      <c r="BN43" s="333"/>
      <c r="BO43" s="333"/>
      <c r="BP43" s="333"/>
      <c r="BQ43" s="333"/>
      <c r="BR43" s="333"/>
      <c r="BS43" s="333"/>
      <c r="BT43" s="333"/>
      <c r="BU43" s="333"/>
      <c r="BV43" s="29"/>
      <c r="BW43" s="334" t="str">
        <f t="shared" si="2"/>
        <v/>
      </c>
      <c r="BX43" s="334"/>
      <c r="BY43" s="333" t="str">
        <f>IF('各会計、関係団体の財政状況及び健全化判断比率'!B77="","",'各会計、関係団体の財政状況及び健全化判断比率'!B77)</f>
        <v/>
      </c>
      <c r="BZ43" s="333"/>
      <c r="CA43" s="333"/>
      <c r="CB43" s="333"/>
      <c r="CC43" s="333"/>
      <c r="CD43" s="333"/>
      <c r="CE43" s="333"/>
      <c r="CF43" s="333"/>
      <c r="CG43" s="333"/>
      <c r="CH43" s="333"/>
      <c r="CI43" s="333"/>
      <c r="CJ43" s="333"/>
      <c r="CK43" s="333"/>
      <c r="CL43" s="333"/>
      <c r="CM43" s="333"/>
      <c r="CN43" s="29"/>
      <c r="CO43" s="334" t="str">
        <f t="shared" si="3"/>
        <v/>
      </c>
      <c r="CP43" s="334"/>
      <c r="CQ43" s="333" t="str">
        <f>IF('各会計、関係団体の財政状況及び健全化判断比率'!BS16="","",'各会計、関係団体の財政状況及び健全化判断比率'!BS16)</f>
        <v/>
      </c>
      <c r="CR43" s="333"/>
      <c r="CS43" s="333"/>
      <c r="CT43" s="333"/>
      <c r="CU43" s="333"/>
      <c r="CV43" s="333"/>
      <c r="CW43" s="333"/>
      <c r="CX43" s="333"/>
      <c r="CY43" s="333"/>
      <c r="CZ43" s="333"/>
      <c r="DA43" s="333"/>
      <c r="DB43" s="333"/>
      <c r="DC43" s="333"/>
      <c r="DD43" s="333"/>
      <c r="DE43" s="333"/>
      <c r="DF43" s="26"/>
      <c r="DG43" s="335" t="str">
        <f>IF('各会計、関係団体の財政状況及び健全化判断比率'!BR16="","",'各会計、関係団体の財政状況及び健全化判断比率'!BR16)</f>
        <v/>
      </c>
      <c r="DH43" s="335"/>
      <c r="DI43" s="33"/>
      <c r="DJ43" s="1"/>
      <c r="DK43" s="1"/>
      <c r="DL43" s="1"/>
      <c r="DM43" s="1"/>
      <c r="DN43" s="1"/>
      <c r="DO43" s="1"/>
    </row>
    <row r="44" spans="1:119" ht="13.5" customHeight="1" thickBot="1" x14ac:dyDescent="0.2">
      <c r="A44" s="1"/>
      <c r="B44" s="34"/>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6"/>
      <c r="DJ44" s="1"/>
      <c r="DK44" s="1"/>
      <c r="DL44" s="1"/>
      <c r="DM44" s="1"/>
      <c r="DN44" s="1"/>
      <c r="DO44" s="1"/>
    </row>
    <row r="45" spans="1:119" x14ac:dyDescent="0.1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x14ac:dyDescent="0.15">
      <c r="B46" s="1" t="s">
        <v>119</v>
      </c>
      <c r="C46" s="1"/>
      <c r="D46" s="1"/>
      <c r="E46" s="1" t="s">
        <v>120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x14ac:dyDescent="0.15">
      <c r="B47" s="1"/>
      <c r="C47" s="1"/>
      <c r="D47" s="1"/>
      <c r="E47" s="1" t="s">
        <v>121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x14ac:dyDescent="0.15">
      <c r="B48" s="1"/>
      <c r="C48" s="1"/>
      <c r="D48" s="1"/>
      <c r="E48" s="1" t="s">
        <v>122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x14ac:dyDescent="0.15">
      <c r="E49" s="37" t="s">
        <v>123</v>
      </c>
    </row>
    <row r="50" spans="5:5" x14ac:dyDescent="0.15">
      <c r="E50" s="3" t="s">
        <v>124</v>
      </c>
    </row>
    <row r="51" spans="5:5" x14ac:dyDescent="0.15">
      <c r="E51" s="3" t="s">
        <v>125</v>
      </c>
    </row>
    <row r="52" spans="5:5" x14ac:dyDescent="0.15">
      <c r="E52" s="3" t="s">
        <v>126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3"/>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5" customHeight="1" zeroHeight="1" x14ac:dyDescent="0.15"/>
  <cols>
    <col min="1" max="1" width="6.625" style="228" customWidth="1"/>
    <col min="2" max="2" width="11" style="228" customWidth="1"/>
    <col min="3" max="3" width="17" style="228" customWidth="1"/>
    <col min="4" max="5" width="16.625" style="228" customWidth="1"/>
    <col min="6" max="15" width="15" style="228" customWidth="1"/>
    <col min="16" max="16" width="24" style="228" customWidth="1"/>
    <col min="17" max="16384" width="0" style="228" hidden="1"/>
  </cols>
  <sheetData>
    <row r="1" spans="1:16" ht="16.5" customHeight="1" x14ac:dyDescent="0.15">
      <c r="A1" s="227"/>
      <c r="B1" s="227"/>
      <c r="C1" s="227"/>
      <c r="D1" s="227"/>
      <c r="E1" s="227"/>
      <c r="F1" s="227"/>
      <c r="G1" s="227"/>
      <c r="H1" s="227"/>
      <c r="I1" s="227"/>
      <c r="J1" s="227"/>
      <c r="K1" s="227"/>
      <c r="L1" s="227"/>
      <c r="M1" s="227"/>
      <c r="N1" s="227"/>
      <c r="O1" s="227"/>
      <c r="P1" s="227"/>
    </row>
    <row r="2" spans="1:16" ht="16.5" customHeight="1" x14ac:dyDescent="0.15">
      <c r="A2" s="227"/>
      <c r="B2" s="227"/>
      <c r="C2" s="227"/>
      <c r="D2" s="227"/>
      <c r="E2" s="227"/>
      <c r="F2" s="227"/>
      <c r="G2" s="227"/>
      <c r="H2" s="227"/>
      <c r="I2" s="227"/>
      <c r="J2" s="227"/>
      <c r="K2" s="227"/>
      <c r="L2" s="227"/>
      <c r="M2" s="227"/>
      <c r="N2" s="227"/>
      <c r="O2" s="227"/>
      <c r="P2" s="227"/>
    </row>
    <row r="3" spans="1:16" ht="16.5" customHeight="1" x14ac:dyDescent="0.15">
      <c r="A3" s="227"/>
      <c r="B3" s="227"/>
      <c r="C3" s="227"/>
      <c r="D3" s="227"/>
      <c r="E3" s="227"/>
      <c r="F3" s="227"/>
      <c r="G3" s="227"/>
      <c r="H3" s="227"/>
      <c r="I3" s="227"/>
      <c r="J3" s="227"/>
      <c r="K3" s="227"/>
      <c r="L3" s="227"/>
      <c r="M3" s="227"/>
      <c r="N3" s="227"/>
      <c r="O3" s="227"/>
      <c r="P3" s="227"/>
    </row>
    <row r="4" spans="1:16" ht="16.5" customHeight="1" x14ac:dyDescent="0.15">
      <c r="A4" s="227"/>
      <c r="B4" s="227"/>
      <c r="C4" s="227"/>
      <c r="D4" s="227"/>
      <c r="E4" s="227"/>
      <c r="F4" s="227"/>
      <c r="G4" s="227"/>
      <c r="H4" s="227"/>
      <c r="I4" s="227"/>
      <c r="J4" s="227"/>
      <c r="K4" s="227"/>
      <c r="L4" s="227"/>
      <c r="M4" s="227"/>
      <c r="N4" s="227"/>
      <c r="O4" s="227"/>
      <c r="P4" s="227"/>
    </row>
    <row r="5" spans="1:16" ht="16.5" customHeight="1" x14ac:dyDescent="0.15">
      <c r="A5" s="227"/>
      <c r="B5" s="227"/>
      <c r="C5" s="227"/>
      <c r="D5" s="227"/>
      <c r="E5" s="227"/>
      <c r="F5" s="227"/>
      <c r="G5" s="227"/>
      <c r="H5" s="227"/>
      <c r="I5" s="227"/>
      <c r="J5" s="227"/>
      <c r="K5" s="227"/>
      <c r="L5" s="227"/>
      <c r="M5" s="227"/>
      <c r="N5" s="227"/>
      <c r="O5" s="227"/>
      <c r="P5" s="227"/>
    </row>
    <row r="6" spans="1:16" ht="16.5" customHeight="1" x14ac:dyDescent="0.15">
      <c r="A6" s="227"/>
      <c r="B6" s="227"/>
      <c r="C6" s="227"/>
      <c r="D6" s="227"/>
      <c r="E6" s="227"/>
      <c r="F6" s="227"/>
      <c r="G6" s="227"/>
      <c r="H6" s="227"/>
      <c r="I6" s="227"/>
      <c r="J6" s="227"/>
      <c r="K6" s="227"/>
      <c r="L6" s="227"/>
      <c r="M6" s="227"/>
      <c r="N6" s="227"/>
      <c r="O6" s="227"/>
      <c r="P6" s="227"/>
    </row>
    <row r="7" spans="1:16" ht="16.5" customHeight="1" x14ac:dyDescent="0.15">
      <c r="A7" s="227"/>
      <c r="B7" s="227"/>
      <c r="C7" s="227"/>
      <c r="D7" s="227"/>
      <c r="E7" s="227"/>
      <c r="F7" s="227"/>
      <c r="G7" s="227"/>
      <c r="H7" s="227"/>
      <c r="I7" s="227"/>
      <c r="J7" s="227"/>
      <c r="K7" s="227"/>
      <c r="L7" s="227"/>
      <c r="M7" s="227"/>
      <c r="N7" s="227"/>
      <c r="O7" s="227"/>
      <c r="P7" s="227"/>
    </row>
    <row r="8" spans="1:16" ht="16.5" customHeight="1" x14ac:dyDescent="0.15">
      <c r="A8" s="227"/>
      <c r="B8" s="227"/>
      <c r="C8" s="227"/>
      <c r="D8" s="227"/>
      <c r="E8" s="227"/>
      <c r="F8" s="227"/>
      <c r="G8" s="227"/>
      <c r="H8" s="227"/>
      <c r="I8" s="227"/>
      <c r="J8" s="227"/>
      <c r="K8" s="227"/>
      <c r="L8" s="227"/>
      <c r="M8" s="227"/>
      <c r="N8" s="227"/>
      <c r="O8" s="227"/>
      <c r="P8" s="227"/>
    </row>
    <row r="9" spans="1:16" ht="16.5" customHeight="1" x14ac:dyDescent="0.15">
      <c r="A9" s="227"/>
      <c r="B9" s="227"/>
      <c r="C9" s="227"/>
      <c r="D9" s="227"/>
      <c r="E9" s="227"/>
      <c r="F9" s="227"/>
      <c r="G9" s="227"/>
      <c r="H9" s="227"/>
      <c r="I9" s="227"/>
      <c r="J9" s="227"/>
      <c r="K9" s="227"/>
      <c r="L9" s="227"/>
      <c r="M9" s="227"/>
      <c r="N9" s="227"/>
      <c r="O9" s="227"/>
      <c r="P9" s="227"/>
    </row>
    <row r="10" spans="1:16" ht="16.5" customHeight="1" x14ac:dyDescent="0.15">
      <c r="A10" s="227"/>
      <c r="B10" s="227"/>
      <c r="C10" s="227"/>
      <c r="D10" s="227"/>
      <c r="E10" s="227"/>
      <c r="F10" s="227"/>
      <c r="G10" s="227"/>
      <c r="H10" s="227"/>
      <c r="I10" s="227"/>
      <c r="J10" s="227"/>
      <c r="K10" s="227"/>
      <c r="L10" s="227"/>
      <c r="M10" s="227"/>
      <c r="N10" s="227"/>
      <c r="O10" s="227"/>
      <c r="P10" s="227"/>
    </row>
    <row r="11" spans="1:16" ht="16.5" customHeight="1" x14ac:dyDescent="0.15">
      <c r="A11" s="227"/>
      <c r="B11" s="227"/>
      <c r="C11" s="227"/>
      <c r="D11" s="227"/>
      <c r="E11" s="227"/>
      <c r="F11" s="227"/>
      <c r="G11" s="227"/>
      <c r="H11" s="227"/>
      <c r="I11" s="227"/>
      <c r="J11" s="227"/>
      <c r="K11" s="227"/>
      <c r="L11" s="227"/>
      <c r="M11" s="227"/>
      <c r="N11" s="227"/>
      <c r="O11" s="227"/>
      <c r="P11" s="227"/>
    </row>
    <row r="12" spans="1:16" ht="16.5" customHeight="1" x14ac:dyDescent="0.15">
      <c r="A12" s="227"/>
      <c r="B12" s="227"/>
      <c r="C12" s="227"/>
      <c r="D12" s="227"/>
      <c r="E12" s="227"/>
      <c r="F12" s="227"/>
      <c r="G12" s="227"/>
      <c r="H12" s="227"/>
      <c r="I12" s="227"/>
      <c r="J12" s="227"/>
      <c r="K12" s="227"/>
      <c r="L12" s="227"/>
      <c r="M12" s="227"/>
      <c r="N12" s="227"/>
      <c r="O12" s="227"/>
      <c r="P12" s="227"/>
    </row>
    <row r="13" spans="1:16" ht="16.5" customHeight="1" x14ac:dyDescent="0.15">
      <c r="A13" s="227"/>
      <c r="B13" s="227"/>
      <c r="C13" s="227"/>
      <c r="D13" s="227"/>
      <c r="E13" s="227"/>
      <c r="F13" s="227"/>
      <c r="G13" s="227"/>
      <c r="H13" s="227"/>
      <c r="I13" s="227"/>
      <c r="J13" s="227"/>
      <c r="K13" s="227"/>
      <c r="L13" s="227"/>
      <c r="M13" s="227"/>
      <c r="N13" s="227"/>
      <c r="O13" s="227"/>
      <c r="P13" s="227"/>
    </row>
    <row r="14" spans="1:16" ht="16.5" customHeight="1" x14ac:dyDescent="0.15">
      <c r="A14" s="227"/>
      <c r="B14" s="227"/>
      <c r="C14" s="227"/>
      <c r="D14" s="227"/>
      <c r="E14" s="227"/>
      <c r="F14" s="227"/>
      <c r="G14" s="227"/>
      <c r="H14" s="227"/>
      <c r="I14" s="227"/>
      <c r="J14" s="227"/>
      <c r="K14" s="227"/>
      <c r="L14" s="227"/>
      <c r="M14" s="227"/>
      <c r="N14" s="227"/>
      <c r="O14" s="227"/>
      <c r="P14" s="227"/>
    </row>
    <row r="15" spans="1:16" ht="16.5" customHeight="1" x14ac:dyDescent="0.15">
      <c r="A15" s="227"/>
      <c r="B15" s="227"/>
      <c r="C15" s="227"/>
      <c r="D15" s="227"/>
      <c r="E15" s="227"/>
      <c r="F15" s="227"/>
      <c r="G15" s="227"/>
      <c r="H15" s="227"/>
      <c r="I15" s="227"/>
      <c r="J15" s="227"/>
      <c r="K15" s="227"/>
      <c r="L15" s="227"/>
      <c r="M15" s="227"/>
      <c r="N15" s="227"/>
      <c r="O15" s="227"/>
      <c r="P15" s="227"/>
    </row>
    <row r="16" spans="1:16" ht="16.5" customHeight="1" x14ac:dyDescent="0.15">
      <c r="A16" s="227"/>
      <c r="B16" s="227"/>
      <c r="C16" s="227"/>
      <c r="D16" s="227"/>
      <c r="E16" s="227"/>
      <c r="F16" s="227"/>
      <c r="G16" s="227"/>
      <c r="H16" s="227"/>
      <c r="I16" s="227"/>
      <c r="J16" s="227"/>
      <c r="K16" s="227"/>
      <c r="L16" s="227"/>
      <c r="M16" s="227"/>
      <c r="N16" s="227"/>
      <c r="O16" s="227"/>
      <c r="P16" s="227"/>
    </row>
    <row r="17" spans="1:16" ht="16.5" customHeight="1" x14ac:dyDescent="0.15">
      <c r="A17" s="227"/>
      <c r="B17" s="227"/>
      <c r="C17" s="227"/>
      <c r="D17" s="227"/>
      <c r="E17" s="227"/>
      <c r="F17" s="227"/>
      <c r="G17" s="227"/>
      <c r="H17" s="227"/>
      <c r="I17" s="227"/>
      <c r="J17" s="227"/>
      <c r="K17" s="227"/>
      <c r="L17" s="227"/>
      <c r="M17" s="227"/>
      <c r="N17" s="227"/>
      <c r="O17" s="227"/>
      <c r="P17" s="227"/>
    </row>
    <row r="18" spans="1:16" ht="16.5" customHeight="1" x14ac:dyDescent="0.15">
      <c r="A18" s="227"/>
      <c r="B18" s="227"/>
      <c r="C18" s="227"/>
      <c r="D18" s="227"/>
      <c r="E18" s="227"/>
      <c r="F18" s="227"/>
      <c r="G18" s="227"/>
      <c r="H18" s="227"/>
      <c r="I18" s="227"/>
      <c r="J18" s="227"/>
      <c r="K18" s="227"/>
      <c r="L18" s="227"/>
      <c r="M18" s="227"/>
      <c r="N18" s="227"/>
      <c r="O18" s="227"/>
      <c r="P18" s="227"/>
    </row>
    <row r="19" spans="1:16" ht="16.5" customHeight="1" x14ac:dyDescent="0.15">
      <c r="A19" s="227"/>
      <c r="B19" s="227"/>
      <c r="C19" s="227"/>
      <c r="D19" s="227"/>
      <c r="E19" s="227"/>
      <c r="F19" s="227"/>
      <c r="G19" s="227"/>
      <c r="H19" s="227"/>
      <c r="I19" s="227"/>
      <c r="J19" s="227"/>
      <c r="K19" s="227"/>
      <c r="L19" s="227"/>
      <c r="M19" s="227"/>
      <c r="N19" s="227"/>
      <c r="O19" s="227"/>
      <c r="P19" s="227"/>
    </row>
    <row r="20" spans="1:16" ht="16.5" customHeight="1" x14ac:dyDescent="0.15">
      <c r="A20" s="227"/>
      <c r="B20" s="227"/>
      <c r="C20" s="227"/>
      <c r="D20" s="227"/>
      <c r="E20" s="227"/>
      <c r="F20" s="227"/>
      <c r="G20" s="227"/>
      <c r="H20" s="227"/>
      <c r="I20" s="227"/>
      <c r="J20" s="227"/>
      <c r="K20" s="227"/>
      <c r="L20" s="227"/>
      <c r="M20" s="227"/>
      <c r="N20" s="227"/>
      <c r="O20" s="227"/>
      <c r="P20" s="227"/>
    </row>
    <row r="21" spans="1:16" ht="16.5" customHeight="1" x14ac:dyDescent="0.15">
      <c r="A21" s="227"/>
      <c r="B21" s="227"/>
      <c r="C21" s="227"/>
      <c r="D21" s="227"/>
      <c r="E21" s="227"/>
      <c r="F21" s="227"/>
      <c r="G21" s="227"/>
      <c r="H21" s="227"/>
      <c r="I21" s="227"/>
      <c r="J21" s="227"/>
      <c r="K21" s="227"/>
      <c r="L21" s="227"/>
      <c r="M21" s="227"/>
      <c r="N21" s="227"/>
      <c r="O21" s="227"/>
      <c r="P21" s="227"/>
    </row>
    <row r="22" spans="1:16" ht="16.5" customHeight="1" x14ac:dyDescent="0.15">
      <c r="A22" s="227"/>
      <c r="B22" s="227"/>
      <c r="C22" s="227"/>
      <c r="D22" s="227"/>
      <c r="E22" s="227"/>
      <c r="F22" s="227"/>
      <c r="G22" s="227"/>
      <c r="H22" s="227"/>
      <c r="I22" s="227"/>
      <c r="J22" s="227"/>
      <c r="K22" s="227"/>
      <c r="L22" s="227"/>
      <c r="M22" s="227"/>
      <c r="N22" s="227"/>
      <c r="O22" s="227"/>
      <c r="P22" s="227"/>
    </row>
    <row r="23" spans="1:16" ht="16.5" customHeight="1" x14ac:dyDescent="0.15">
      <c r="A23" s="227"/>
      <c r="B23" s="227"/>
      <c r="C23" s="227"/>
      <c r="D23" s="227"/>
      <c r="E23" s="227"/>
      <c r="F23" s="227"/>
      <c r="G23" s="227"/>
      <c r="H23" s="227"/>
      <c r="I23" s="227"/>
      <c r="J23" s="227"/>
      <c r="K23" s="227"/>
      <c r="L23" s="227"/>
      <c r="M23" s="227"/>
      <c r="N23" s="227"/>
      <c r="O23" s="227"/>
      <c r="P23" s="227"/>
    </row>
    <row r="24" spans="1:16" ht="16.5" customHeight="1" x14ac:dyDescent="0.15">
      <c r="A24" s="227"/>
      <c r="B24" s="227"/>
      <c r="C24" s="227"/>
      <c r="D24" s="227"/>
      <c r="E24" s="227"/>
      <c r="F24" s="227"/>
      <c r="G24" s="227"/>
      <c r="H24" s="227"/>
      <c r="I24" s="227"/>
      <c r="J24" s="227"/>
      <c r="K24" s="227"/>
      <c r="L24" s="227"/>
      <c r="M24" s="227"/>
      <c r="N24" s="227"/>
      <c r="O24" s="227"/>
      <c r="P24" s="227"/>
    </row>
    <row r="25" spans="1:16" ht="16.5" customHeight="1" x14ac:dyDescent="0.15">
      <c r="A25" s="227"/>
      <c r="B25" s="227"/>
      <c r="C25" s="227"/>
      <c r="D25" s="227"/>
      <c r="E25" s="227"/>
      <c r="F25" s="227"/>
      <c r="G25" s="227"/>
      <c r="H25" s="227"/>
      <c r="I25" s="227"/>
      <c r="J25" s="227"/>
      <c r="K25" s="227"/>
      <c r="L25" s="227"/>
      <c r="M25" s="227"/>
      <c r="N25" s="227"/>
      <c r="O25" s="227"/>
      <c r="P25" s="227"/>
    </row>
    <row r="26" spans="1:16" ht="16.5" customHeight="1" x14ac:dyDescent="0.15">
      <c r="A26" s="227"/>
      <c r="B26" s="227"/>
      <c r="C26" s="227"/>
      <c r="D26" s="227"/>
      <c r="E26" s="227"/>
      <c r="F26" s="227"/>
      <c r="G26" s="227"/>
      <c r="H26" s="227"/>
      <c r="I26" s="227"/>
      <c r="J26" s="227"/>
      <c r="K26" s="227"/>
      <c r="L26" s="227"/>
      <c r="M26" s="227"/>
      <c r="N26" s="227"/>
      <c r="O26" s="227"/>
      <c r="P26" s="227"/>
    </row>
    <row r="27" spans="1:16" ht="16.5" customHeight="1" x14ac:dyDescent="0.15">
      <c r="A27" s="227"/>
      <c r="B27" s="227"/>
      <c r="C27" s="227"/>
      <c r="D27" s="227"/>
      <c r="E27" s="227"/>
      <c r="F27" s="227"/>
      <c r="G27" s="227"/>
      <c r="H27" s="227"/>
      <c r="I27" s="227"/>
      <c r="J27" s="227"/>
      <c r="K27" s="227"/>
      <c r="L27" s="227"/>
      <c r="M27" s="227"/>
      <c r="N27" s="227"/>
      <c r="O27" s="227"/>
      <c r="P27" s="227"/>
    </row>
    <row r="28" spans="1:16" ht="16.5" customHeight="1" x14ac:dyDescent="0.15">
      <c r="A28" s="227"/>
      <c r="B28" s="227"/>
      <c r="C28" s="227"/>
      <c r="D28" s="227"/>
      <c r="E28" s="227"/>
      <c r="F28" s="227"/>
      <c r="G28" s="227"/>
      <c r="H28" s="227"/>
      <c r="I28" s="227"/>
      <c r="J28" s="227"/>
      <c r="K28" s="227"/>
      <c r="L28" s="227"/>
      <c r="M28" s="227"/>
      <c r="N28" s="227"/>
      <c r="O28" s="227"/>
      <c r="P28" s="227"/>
    </row>
    <row r="29" spans="1:16" ht="16.5" customHeight="1" x14ac:dyDescent="0.15">
      <c r="A29" s="227"/>
      <c r="B29" s="227"/>
      <c r="C29" s="227"/>
      <c r="D29" s="227"/>
      <c r="E29" s="227"/>
      <c r="F29" s="227"/>
      <c r="G29" s="227"/>
      <c r="H29" s="227"/>
      <c r="I29" s="227"/>
      <c r="J29" s="227"/>
      <c r="K29" s="227"/>
      <c r="L29" s="227"/>
      <c r="M29" s="227"/>
      <c r="N29" s="227"/>
      <c r="O29" s="227"/>
      <c r="P29" s="227"/>
    </row>
    <row r="30" spans="1:16" ht="16.5" customHeight="1" x14ac:dyDescent="0.15">
      <c r="A30" s="227"/>
      <c r="B30" s="227"/>
      <c r="C30" s="227"/>
      <c r="D30" s="227"/>
      <c r="E30" s="227"/>
      <c r="F30" s="227"/>
      <c r="G30" s="227"/>
      <c r="H30" s="227"/>
      <c r="I30" s="227"/>
      <c r="J30" s="227"/>
      <c r="K30" s="227"/>
      <c r="L30" s="227"/>
      <c r="M30" s="227"/>
      <c r="N30" s="227"/>
      <c r="O30" s="227"/>
      <c r="P30" s="227"/>
    </row>
    <row r="31" spans="1:16" ht="16.5" customHeight="1" x14ac:dyDescent="0.15">
      <c r="A31" s="227"/>
      <c r="B31" s="227"/>
      <c r="C31" s="227"/>
      <c r="D31" s="227"/>
      <c r="E31" s="227"/>
      <c r="F31" s="227"/>
      <c r="G31" s="227"/>
      <c r="H31" s="227"/>
      <c r="I31" s="227"/>
      <c r="J31" s="227"/>
      <c r="K31" s="227"/>
      <c r="L31" s="227"/>
      <c r="M31" s="227"/>
      <c r="N31" s="227"/>
      <c r="O31" s="227"/>
      <c r="P31" s="227"/>
    </row>
    <row r="32" spans="1:16" ht="31.5" customHeight="1" thickBot="1" x14ac:dyDescent="0.2">
      <c r="A32" s="227"/>
      <c r="B32" s="227"/>
      <c r="C32" s="227"/>
      <c r="D32" s="227"/>
      <c r="E32" s="227"/>
      <c r="F32" s="227"/>
      <c r="G32" s="227"/>
      <c r="H32" s="227"/>
      <c r="I32" s="227"/>
      <c r="J32" s="229" t="s">
        <v>470</v>
      </c>
      <c r="K32" s="227"/>
      <c r="L32" s="227"/>
      <c r="M32" s="227"/>
      <c r="N32" s="227"/>
      <c r="O32" s="227"/>
      <c r="P32" s="227"/>
    </row>
    <row r="33" spans="1:16" ht="39" customHeight="1" thickBot="1" x14ac:dyDescent="0.25">
      <c r="A33" s="227"/>
      <c r="B33" s="230" t="s">
        <v>471</v>
      </c>
      <c r="C33" s="231"/>
      <c r="D33" s="231"/>
      <c r="E33" s="232" t="s">
        <v>458</v>
      </c>
      <c r="F33" s="233" t="s">
        <v>459</v>
      </c>
      <c r="G33" s="234" t="s">
        <v>460</v>
      </c>
      <c r="H33" s="234" t="s">
        <v>461</v>
      </c>
      <c r="I33" s="234" t="s">
        <v>462</v>
      </c>
      <c r="J33" s="235" t="s">
        <v>463</v>
      </c>
      <c r="K33" s="227"/>
      <c r="L33" s="227"/>
      <c r="M33" s="227"/>
      <c r="N33" s="227"/>
      <c r="O33" s="227"/>
      <c r="P33" s="227"/>
    </row>
    <row r="34" spans="1:16" ht="39" customHeight="1" x14ac:dyDescent="0.15">
      <c r="A34" s="227"/>
      <c r="B34" s="236"/>
      <c r="C34" s="1142" t="s">
        <v>472</v>
      </c>
      <c r="D34" s="1142"/>
      <c r="E34" s="1143"/>
      <c r="F34" s="237">
        <v>10.199999999999999</v>
      </c>
      <c r="G34" s="238">
        <v>12.21</v>
      </c>
      <c r="H34" s="238">
        <v>11.45</v>
      </c>
      <c r="I34" s="238">
        <v>12.4</v>
      </c>
      <c r="J34" s="239">
        <v>14.41</v>
      </c>
      <c r="K34" s="227"/>
      <c r="L34" s="227"/>
      <c r="M34" s="227"/>
      <c r="N34" s="227"/>
      <c r="O34" s="227"/>
      <c r="P34" s="227"/>
    </row>
    <row r="35" spans="1:16" ht="39" customHeight="1" x14ac:dyDescent="0.15">
      <c r="A35" s="227"/>
      <c r="B35" s="240"/>
      <c r="C35" s="1136" t="s">
        <v>473</v>
      </c>
      <c r="D35" s="1137"/>
      <c r="E35" s="1138"/>
      <c r="F35" s="241">
        <v>4.3</v>
      </c>
      <c r="G35" s="242">
        <v>5.29</v>
      </c>
      <c r="H35" s="242">
        <v>4.7</v>
      </c>
      <c r="I35" s="242">
        <v>3.43</v>
      </c>
      <c r="J35" s="243">
        <v>2.9</v>
      </c>
      <c r="K35" s="227"/>
      <c r="L35" s="227"/>
      <c r="M35" s="227"/>
      <c r="N35" s="227"/>
      <c r="O35" s="227"/>
      <c r="P35" s="227"/>
    </row>
    <row r="36" spans="1:16" ht="39" customHeight="1" x14ac:dyDescent="0.15">
      <c r="A36" s="227"/>
      <c r="B36" s="240"/>
      <c r="C36" s="1136" t="s">
        <v>474</v>
      </c>
      <c r="D36" s="1137"/>
      <c r="E36" s="1138"/>
      <c r="F36" s="241">
        <v>0.72</v>
      </c>
      <c r="G36" s="242">
        <v>0.42</v>
      </c>
      <c r="H36" s="242">
        <v>1.07</v>
      </c>
      <c r="I36" s="242">
        <v>0</v>
      </c>
      <c r="J36" s="243">
        <v>0.35</v>
      </c>
      <c r="K36" s="227"/>
      <c r="L36" s="227"/>
      <c r="M36" s="227"/>
      <c r="N36" s="227"/>
      <c r="O36" s="227"/>
      <c r="P36" s="227"/>
    </row>
    <row r="37" spans="1:16" ht="39" customHeight="1" x14ac:dyDescent="0.15">
      <c r="A37" s="227"/>
      <c r="B37" s="240"/>
      <c r="C37" s="1136" t="s">
        <v>475</v>
      </c>
      <c r="D37" s="1137"/>
      <c r="E37" s="1138"/>
      <c r="F37" s="241">
        <v>2.61</v>
      </c>
      <c r="G37" s="242">
        <v>2.94</v>
      </c>
      <c r="H37" s="242">
        <v>1.78</v>
      </c>
      <c r="I37" s="242">
        <v>0.12</v>
      </c>
      <c r="J37" s="243">
        <v>0.35</v>
      </c>
      <c r="K37" s="227"/>
      <c r="L37" s="227"/>
      <c r="M37" s="227"/>
      <c r="N37" s="227"/>
      <c r="O37" s="227"/>
      <c r="P37" s="227"/>
    </row>
    <row r="38" spans="1:16" ht="39" customHeight="1" x14ac:dyDescent="0.15">
      <c r="A38" s="227"/>
      <c r="B38" s="240"/>
      <c r="C38" s="1136" t="s">
        <v>476</v>
      </c>
      <c r="D38" s="1137"/>
      <c r="E38" s="1138"/>
      <c r="F38" s="241">
        <v>0</v>
      </c>
      <c r="G38" s="242">
        <v>0.1</v>
      </c>
      <c r="H38" s="242">
        <v>0.12</v>
      </c>
      <c r="I38" s="242">
        <v>0.13</v>
      </c>
      <c r="J38" s="243">
        <v>0.14000000000000001</v>
      </c>
      <c r="K38" s="227"/>
      <c r="L38" s="227"/>
      <c r="M38" s="227"/>
      <c r="N38" s="227"/>
      <c r="O38" s="227"/>
      <c r="P38" s="227"/>
    </row>
    <row r="39" spans="1:16" ht="39" customHeight="1" x14ac:dyDescent="0.15">
      <c r="A39" s="227"/>
      <c r="B39" s="240"/>
      <c r="C39" s="1136" t="s">
        <v>477</v>
      </c>
      <c r="D39" s="1137"/>
      <c r="E39" s="1138"/>
      <c r="F39" s="241">
        <v>0.86</v>
      </c>
      <c r="G39" s="242">
        <v>0.31</v>
      </c>
      <c r="H39" s="242">
        <v>0.03</v>
      </c>
      <c r="I39" s="242">
        <v>0.28999999999999998</v>
      </c>
      <c r="J39" s="243">
        <v>0.11</v>
      </c>
      <c r="K39" s="227"/>
      <c r="L39" s="227"/>
      <c r="M39" s="227"/>
      <c r="N39" s="227"/>
      <c r="O39" s="227"/>
      <c r="P39" s="227"/>
    </row>
    <row r="40" spans="1:16" ht="39" customHeight="1" x14ac:dyDescent="0.15">
      <c r="A40" s="227"/>
      <c r="B40" s="240"/>
      <c r="C40" s="1136" t="s">
        <v>478</v>
      </c>
      <c r="D40" s="1137"/>
      <c r="E40" s="1138"/>
      <c r="F40" s="241">
        <v>0.04</v>
      </c>
      <c r="G40" s="242">
        <v>0.02</v>
      </c>
      <c r="H40" s="242">
        <v>0.03</v>
      </c>
      <c r="I40" s="242">
        <v>0</v>
      </c>
      <c r="J40" s="243">
        <v>0</v>
      </c>
      <c r="K40" s="227"/>
      <c r="L40" s="227"/>
      <c r="M40" s="227"/>
      <c r="N40" s="227"/>
      <c r="O40" s="227"/>
      <c r="P40" s="227"/>
    </row>
    <row r="41" spans="1:16" ht="39" customHeight="1" x14ac:dyDescent="0.15">
      <c r="A41" s="227"/>
      <c r="B41" s="240"/>
      <c r="C41" s="1136" t="s">
        <v>479</v>
      </c>
      <c r="D41" s="1137"/>
      <c r="E41" s="1138"/>
      <c r="F41" s="241">
        <v>0.69</v>
      </c>
      <c r="G41" s="242">
        <v>0.77</v>
      </c>
      <c r="H41" s="242">
        <v>0.54</v>
      </c>
      <c r="I41" s="242">
        <v>0.87</v>
      </c>
      <c r="J41" s="243">
        <v>0</v>
      </c>
      <c r="K41" s="227"/>
      <c r="L41" s="227"/>
      <c r="M41" s="227"/>
      <c r="N41" s="227"/>
      <c r="O41" s="227"/>
      <c r="P41" s="227"/>
    </row>
    <row r="42" spans="1:16" ht="39" customHeight="1" x14ac:dyDescent="0.15">
      <c r="A42" s="227"/>
      <c r="B42" s="244"/>
      <c r="C42" s="1136" t="s">
        <v>480</v>
      </c>
      <c r="D42" s="1137"/>
      <c r="E42" s="1138"/>
      <c r="F42" s="241" t="s">
        <v>418</v>
      </c>
      <c r="G42" s="242" t="s">
        <v>418</v>
      </c>
      <c r="H42" s="242" t="s">
        <v>418</v>
      </c>
      <c r="I42" s="242" t="s">
        <v>418</v>
      </c>
      <c r="J42" s="243" t="s">
        <v>418</v>
      </c>
      <c r="K42" s="227"/>
      <c r="L42" s="227"/>
      <c r="M42" s="227"/>
      <c r="N42" s="227"/>
      <c r="O42" s="227"/>
      <c r="P42" s="227"/>
    </row>
    <row r="43" spans="1:16" ht="39" customHeight="1" thickBot="1" x14ac:dyDescent="0.2">
      <c r="A43" s="227"/>
      <c r="B43" s="245"/>
      <c r="C43" s="1139" t="s">
        <v>481</v>
      </c>
      <c r="D43" s="1140"/>
      <c r="E43" s="1141"/>
      <c r="F43" s="246" t="s">
        <v>418</v>
      </c>
      <c r="G43" s="247" t="s">
        <v>418</v>
      </c>
      <c r="H43" s="247" t="s">
        <v>418</v>
      </c>
      <c r="I43" s="247" t="s">
        <v>418</v>
      </c>
      <c r="J43" s="248" t="s">
        <v>418</v>
      </c>
      <c r="K43" s="227"/>
      <c r="L43" s="227"/>
      <c r="M43" s="227"/>
      <c r="N43" s="227"/>
      <c r="O43" s="227"/>
      <c r="P43" s="227"/>
    </row>
    <row r="44" spans="1:16" ht="39" customHeight="1" x14ac:dyDescent="0.15">
      <c r="A44" s="227"/>
      <c r="B44" s="249" t="s">
        <v>482</v>
      </c>
      <c r="C44" s="250"/>
      <c r="D44" s="251"/>
      <c r="E44" s="251"/>
      <c r="F44" s="252"/>
      <c r="G44" s="252"/>
      <c r="H44" s="252"/>
      <c r="I44" s="252"/>
      <c r="J44" s="252"/>
      <c r="K44" s="227"/>
      <c r="L44" s="227"/>
      <c r="M44" s="227"/>
      <c r="N44" s="227"/>
      <c r="O44" s="227"/>
      <c r="P44" s="227"/>
    </row>
    <row r="45" spans="1:16" ht="18" customHeight="1" x14ac:dyDescent="0.15">
      <c r="A45" s="227"/>
      <c r="B45" s="227"/>
      <c r="C45" s="227"/>
      <c r="D45" s="227"/>
      <c r="E45" s="227"/>
      <c r="F45" s="227"/>
      <c r="G45" s="227"/>
      <c r="H45" s="227"/>
      <c r="I45" s="227"/>
      <c r="J45" s="227"/>
      <c r="K45" s="227"/>
      <c r="L45" s="227"/>
      <c r="M45" s="227"/>
      <c r="N45" s="227"/>
      <c r="O45" s="227"/>
      <c r="P45" s="227"/>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zoomScaleSheetLayoutView="55" workbookViewId="0"/>
  </sheetViews>
  <sheetFormatPr defaultColWidth="0" defaultRowHeight="12.6" customHeight="1" zeroHeight="1" x14ac:dyDescent="0.15"/>
  <cols>
    <col min="1" max="1" width="6.625" style="254" customWidth="1"/>
    <col min="2" max="3" width="10.875" style="254" customWidth="1"/>
    <col min="4" max="4" width="10" style="254" customWidth="1"/>
    <col min="5" max="10" width="11" style="254" customWidth="1"/>
    <col min="11" max="15" width="13.125" style="254" customWidth="1"/>
    <col min="16" max="21" width="11.5" style="254" customWidth="1"/>
    <col min="22" max="16384" width="0" style="254" hidden="1"/>
  </cols>
  <sheetData>
    <row r="1" spans="1:21" ht="13.5" customHeight="1" x14ac:dyDescent="0.15">
      <c r="A1" s="253"/>
      <c r="B1" s="253"/>
      <c r="C1" s="253"/>
      <c r="D1" s="253"/>
      <c r="E1" s="253"/>
      <c r="F1" s="253"/>
      <c r="G1" s="253"/>
      <c r="H1" s="253"/>
      <c r="I1" s="253"/>
      <c r="J1" s="253"/>
      <c r="K1" s="253"/>
      <c r="L1" s="253"/>
      <c r="M1" s="253"/>
      <c r="N1" s="253"/>
      <c r="O1" s="253"/>
      <c r="P1" s="253"/>
      <c r="Q1" s="253"/>
      <c r="R1" s="253"/>
      <c r="S1" s="253"/>
      <c r="T1" s="253"/>
      <c r="U1" s="253"/>
    </row>
    <row r="2" spans="1:21" ht="13.5" customHeight="1" x14ac:dyDescent="0.15">
      <c r="A2" s="253"/>
      <c r="B2" s="253"/>
      <c r="C2" s="253"/>
      <c r="D2" s="253"/>
      <c r="E2" s="253"/>
      <c r="F2" s="253"/>
      <c r="G2" s="253"/>
      <c r="H2" s="253"/>
      <c r="I2" s="253"/>
      <c r="J2" s="253"/>
      <c r="K2" s="253"/>
      <c r="L2" s="253"/>
      <c r="M2" s="253"/>
      <c r="N2" s="253"/>
      <c r="O2" s="253"/>
      <c r="P2" s="253"/>
      <c r="Q2" s="253"/>
      <c r="R2" s="253"/>
      <c r="S2" s="253"/>
      <c r="T2" s="253"/>
      <c r="U2" s="253"/>
    </row>
    <row r="3" spans="1:21" ht="13.5" customHeight="1" x14ac:dyDescent="0.15">
      <c r="A3" s="253"/>
      <c r="B3" s="253"/>
      <c r="C3" s="253"/>
      <c r="D3" s="253"/>
      <c r="E3" s="253"/>
      <c r="F3" s="253"/>
      <c r="G3" s="253"/>
      <c r="H3" s="253"/>
      <c r="I3" s="253"/>
      <c r="J3" s="253"/>
      <c r="K3" s="253"/>
      <c r="L3" s="253"/>
      <c r="M3" s="253"/>
      <c r="N3" s="253"/>
      <c r="O3" s="253"/>
      <c r="P3" s="253"/>
      <c r="Q3" s="253"/>
      <c r="R3" s="253"/>
      <c r="S3" s="253"/>
      <c r="T3" s="253"/>
      <c r="U3" s="253"/>
    </row>
    <row r="4" spans="1:21" ht="13.5" customHeight="1" x14ac:dyDescent="0.15">
      <c r="A4" s="253"/>
      <c r="B4" s="253"/>
      <c r="C4" s="253"/>
      <c r="D4" s="253"/>
      <c r="E4" s="253"/>
      <c r="F4" s="253"/>
      <c r="G4" s="253"/>
      <c r="H4" s="253"/>
      <c r="I4" s="253"/>
      <c r="J4" s="253"/>
      <c r="K4" s="253"/>
      <c r="L4" s="253"/>
      <c r="M4" s="253"/>
      <c r="N4" s="253"/>
      <c r="O4" s="253"/>
      <c r="P4" s="253"/>
      <c r="Q4" s="253"/>
      <c r="R4" s="253"/>
      <c r="S4" s="253"/>
      <c r="T4" s="253"/>
      <c r="U4" s="253"/>
    </row>
    <row r="5" spans="1:21" ht="13.5" customHeight="1" x14ac:dyDescent="0.15">
      <c r="A5" s="253"/>
      <c r="B5" s="253"/>
      <c r="C5" s="253"/>
      <c r="D5" s="253"/>
      <c r="E5" s="253"/>
      <c r="F5" s="253"/>
      <c r="G5" s="253"/>
      <c r="H5" s="253"/>
      <c r="I5" s="253"/>
      <c r="J5" s="253"/>
      <c r="K5" s="253"/>
      <c r="L5" s="253"/>
      <c r="M5" s="253"/>
      <c r="N5" s="253"/>
      <c r="O5" s="253"/>
      <c r="P5" s="253"/>
      <c r="Q5" s="253"/>
      <c r="R5" s="253"/>
      <c r="S5" s="253"/>
      <c r="T5" s="253"/>
      <c r="U5" s="253"/>
    </row>
    <row r="6" spans="1:21" ht="13.5" customHeight="1" x14ac:dyDescent="0.15">
      <c r="A6" s="253"/>
      <c r="B6" s="253"/>
      <c r="C6" s="253"/>
      <c r="D6" s="253"/>
      <c r="E6" s="253"/>
      <c r="F6" s="253"/>
      <c r="G6" s="253"/>
      <c r="H6" s="253"/>
      <c r="I6" s="253"/>
      <c r="J6" s="253"/>
      <c r="K6" s="253"/>
      <c r="L6" s="253"/>
      <c r="M6" s="253"/>
      <c r="N6" s="253"/>
      <c r="O6" s="253"/>
      <c r="P6" s="253"/>
      <c r="Q6" s="253"/>
      <c r="R6" s="253"/>
      <c r="S6" s="253"/>
      <c r="T6" s="253"/>
      <c r="U6" s="253"/>
    </row>
    <row r="7" spans="1:21" ht="13.5" customHeight="1" x14ac:dyDescent="0.15">
      <c r="A7" s="253"/>
      <c r="B7" s="253"/>
      <c r="C7" s="253"/>
      <c r="D7" s="253"/>
      <c r="E7" s="253"/>
      <c r="F7" s="253"/>
      <c r="G7" s="253"/>
      <c r="H7" s="253"/>
      <c r="I7" s="253"/>
      <c r="J7" s="253"/>
      <c r="K7" s="253"/>
      <c r="L7" s="253"/>
      <c r="M7" s="253"/>
      <c r="N7" s="253"/>
      <c r="O7" s="253"/>
      <c r="P7" s="253"/>
      <c r="Q7" s="253"/>
      <c r="R7" s="253"/>
      <c r="S7" s="253"/>
      <c r="T7" s="253"/>
      <c r="U7" s="253"/>
    </row>
    <row r="8" spans="1:21" ht="13.5" customHeight="1" x14ac:dyDescent="0.15">
      <c r="A8" s="253"/>
      <c r="B8" s="253"/>
      <c r="C8" s="253"/>
      <c r="D8" s="253"/>
      <c r="E8" s="253"/>
      <c r="F8" s="253"/>
      <c r="G8" s="253"/>
      <c r="H8" s="253"/>
      <c r="I8" s="253"/>
      <c r="J8" s="253"/>
      <c r="K8" s="253"/>
      <c r="L8" s="253"/>
      <c r="M8" s="253"/>
      <c r="N8" s="253"/>
      <c r="O8" s="253"/>
      <c r="P8" s="253"/>
      <c r="Q8" s="253"/>
      <c r="R8" s="253"/>
      <c r="S8" s="253"/>
      <c r="T8" s="253"/>
      <c r="U8" s="253"/>
    </row>
    <row r="9" spans="1:21" ht="13.5" customHeight="1" x14ac:dyDescent="0.15">
      <c r="A9" s="253"/>
      <c r="B9" s="253"/>
      <c r="C9" s="253"/>
      <c r="D9" s="253"/>
      <c r="E9" s="253"/>
      <c r="F9" s="253"/>
      <c r="G9" s="253"/>
      <c r="H9" s="253"/>
      <c r="I9" s="253"/>
      <c r="J9" s="253"/>
      <c r="K9" s="253"/>
      <c r="L9" s="253"/>
      <c r="M9" s="253"/>
      <c r="N9" s="253"/>
      <c r="O9" s="253"/>
      <c r="P9" s="253"/>
      <c r="Q9" s="253"/>
      <c r="R9" s="253"/>
      <c r="S9" s="253"/>
      <c r="T9" s="253"/>
      <c r="U9" s="253"/>
    </row>
    <row r="10" spans="1:21" ht="13.5" customHeight="1" x14ac:dyDescent="0.15">
      <c r="A10" s="253"/>
      <c r="B10" s="253"/>
      <c r="C10" s="253"/>
      <c r="D10" s="253"/>
      <c r="E10" s="253"/>
      <c r="F10" s="253"/>
      <c r="G10" s="253"/>
      <c r="H10" s="253"/>
      <c r="I10" s="253"/>
      <c r="J10" s="253"/>
      <c r="K10" s="253"/>
      <c r="L10" s="253"/>
      <c r="M10" s="253"/>
      <c r="N10" s="253"/>
      <c r="O10" s="253"/>
      <c r="P10" s="253"/>
      <c r="Q10" s="253"/>
      <c r="R10" s="253"/>
      <c r="S10" s="253"/>
      <c r="T10" s="253"/>
      <c r="U10" s="253"/>
    </row>
    <row r="11" spans="1:21" ht="13.5" customHeight="1" x14ac:dyDescent="0.15">
      <c r="A11" s="253"/>
      <c r="B11" s="253"/>
      <c r="C11" s="253"/>
      <c r="D11" s="253"/>
      <c r="E11" s="253"/>
      <c r="F11" s="253"/>
      <c r="G11" s="253"/>
      <c r="H11" s="253"/>
      <c r="I11" s="253"/>
      <c r="J11" s="253"/>
      <c r="K11" s="253"/>
      <c r="L11" s="253"/>
      <c r="M11" s="253"/>
      <c r="N11" s="253"/>
      <c r="O11" s="253"/>
      <c r="P11" s="253"/>
      <c r="Q11" s="253"/>
      <c r="R11" s="253"/>
      <c r="S11" s="253"/>
      <c r="T11" s="253"/>
      <c r="U11" s="253"/>
    </row>
    <row r="12" spans="1:21" ht="13.5" customHeight="1" x14ac:dyDescent="0.15">
      <c r="A12" s="253"/>
      <c r="B12" s="253"/>
      <c r="C12" s="253"/>
      <c r="D12" s="253"/>
      <c r="E12" s="253"/>
      <c r="F12" s="253"/>
      <c r="G12" s="253"/>
      <c r="H12" s="253"/>
      <c r="I12" s="253"/>
      <c r="J12" s="253"/>
      <c r="K12" s="253"/>
      <c r="L12" s="253"/>
      <c r="M12" s="253"/>
      <c r="N12" s="253"/>
      <c r="O12" s="253"/>
      <c r="P12" s="253"/>
      <c r="Q12" s="253"/>
      <c r="R12" s="253"/>
      <c r="S12" s="253"/>
      <c r="T12" s="253"/>
      <c r="U12" s="253"/>
    </row>
    <row r="13" spans="1:21" ht="13.5" customHeight="1" x14ac:dyDescent="0.15">
      <c r="A13" s="253"/>
      <c r="B13" s="253"/>
      <c r="C13" s="253"/>
      <c r="D13" s="253"/>
      <c r="E13" s="253"/>
      <c r="F13" s="253"/>
      <c r="G13" s="253"/>
      <c r="H13" s="253"/>
      <c r="I13" s="253"/>
      <c r="J13" s="253"/>
      <c r="K13" s="253"/>
      <c r="L13" s="253"/>
      <c r="M13" s="253"/>
      <c r="N13" s="253"/>
      <c r="O13" s="253"/>
      <c r="P13" s="253"/>
      <c r="Q13" s="253"/>
      <c r="R13" s="253"/>
      <c r="S13" s="253"/>
      <c r="T13" s="253"/>
      <c r="U13" s="253"/>
    </row>
    <row r="14" spans="1:21" ht="13.5" customHeight="1" x14ac:dyDescent="0.15">
      <c r="A14" s="253"/>
      <c r="B14" s="253"/>
      <c r="C14" s="253"/>
      <c r="D14" s="253"/>
      <c r="E14" s="253"/>
      <c r="F14" s="253"/>
      <c r="G14" s="253"/>
      <c r="H14" s="253"/>
      <c r="I14" s="253"/>
      <c r="J14" s="253"/>
      <c r="K14" s="253"/>
      <c r="L14" s="253"/>
      <c r="M14" s="253"/>
      <c r="N14" s="253"/>
      <c r="O14" s="253"/>
      <c r="P14" s="253"/>
      <c r="Q14" s="253"/>
      <c r="R14" s="253"/>
      <c r="S14" s="253"/>
      <c r="T14" s="253"/>
      <c r="U14" s="253"/>
    </row>
    <row r="15" spans="1:21" ht="13.5" customHeight="1" x14ac:dyDescent="0.15">
      <c r="A15" s="253"/>
      <c r="B15" s="253"/>
      <c r="C15" s="253"/>
      <c r="D15" s="253"/>
      <c r="E15" s="253"/>
      <c r="F15" s="253"/>
      <c r="G15" s="253"/>
      <c r="H15" s="253"/>
      <c r="I15" s="253"/>
      <c r="J15" s="253"/>
      <c r="K15" s="253"/>
      <c r="L15" s="253"/>
      <c r="M15" s="253"/>
      <c r="N15" s="253"/>
      <c r="O15" s="253"/>
      <c r="P15" s="253"/>
      <c r="Q15" s="253"/>
      <c r="R15" s="253"/>
      <c r="S15" s="253"/>
      <c r="T15" s="253"/>
      <c r="U15" s="253"/>
    </row>
    <row r="16" spans="1:21" ht="13.5" customHeight="1" x14ac:dyDescent="0.15">
      <c r="A16" s="253"/>
      <c r="B16" s="253"/>
      <c r="C16" s="253"/>
      <c r="D16" s="253"/>
      <c r="E16" s="253"/>
      <c r="F16" s="253"/>
      <c r="G16" s="253"/>
      <c r="H16" s="253"/>
      <c r="I16" s="253"/>
      <c r="J16" s="253"/>
      <c r="K16" s="253"/>
      <c r="L16" s="253"/>
      <c r="M16" s="253"/>
      <c r="N16" s="253"/>
      <c r="O16" s="253"/>
      <c r="P16" s="253"/>
      <c r="Q16" s="253"/>
      <c r="R16" s="253"/>
      <c r="S16" s="253"/>
      <c r="T16" s="253"/>
      <c r="U16" s="253"/>
    </row>
    <row r="17" spans="1:21" ht="13.5" customHeight="1" x14ac:dyDescent="0.15">
      <c r="A17" s="253"/>
      <c r="B17" s="253"/>
      <c r="C17" s="253"/>
      <c r="D17" s="253"/>
      <c r="E17" s="253"/>
      <c r="F17" s="253"/>
      <c r="G17" s="253"/>
      <c r="H17" s="253"/>
      <c r="I17" s="253"/>
      <c r="J17" s="253"/>
      <c r="K17" s="253"/>
      <c r="L17" s="253"/>
      <c r="M17" s="253"/>
      <c r="N17" s="253"/>
      <c r="O17" s="253"/>
      <c r="P17" s="253"/>
      <c r="Q17" s="253"/>
      <c r="R17" s="253"/>
      <c r="S17" s="253"/>
      <c r="T17" s="253"/>
      <c r="U17" s="253"/>
    </row>
    <row r="18" spans="1:21" ht="13.5" customHeight="1" x14ac:dyDescent="0.15">
      <c r="A18" s="253"/>
      <c r="B18" s="253"/>
      <c r="C18" s="253"/>
      <c r="D18" s="253"/>
      <c r="E18" s="253"/>
      <c r="F18" s="253"/>
      <c r="G18" s="253"/>
      <c r="H18" s="253"/>
      <c r="I18" s="253"/>
      <c r="J18" s="253"/>
      <c r="K18" s="253"/>
      <c r="L18" s="253"/>
      <c r="M18" s="253"/>
      <c r="N18" s="253"/>
      <c r="O18" s="253"/>
      <c r="P18" s="253"/>
      <c r="Q18" s="253"/>
      <c r="R18" s="253"/>
      <c r="S18" s="253"/>
      <c r="T18" s="253"/>
      <c r="U18" s="253"/>
    </row>
    <row r="19" spans="1:21" ht="13.5" customHeight="1" x14ac:dyDescent="0.15">
      <c r="A19" s="253"/>
      <c r="B19" s="253"/>
      <c r="C19" s="253"/>
      <c r="D19" s="253"/>
      <c r="E19" s="253"/>
      <c r="F19" s="253"/>
      <c r="G19" s="253"/>
      <c r="H19" s="253"/>
      <c r="I19" s="253"/>
      <c r="J19" s="253"/>
      <c r="K19" s="253"/>
      <c r="L19" s="253"/>
      <c r="M19" s="253"/>
      <c r="N19" s="253"/>
      <c r="O19" s="253"/>
      <c r="P19" s="253"/>
      <c r="Q19" s="253"/>
      <c r="R19" s="253"/>
      <c r="S19" s="253"/>
      <c r="T19" s="253"/>
      <c r="U19" s="253"/>
    </row>
    <row r="20" spans="1:21" ht="13.5" customHeight="1" x14ac:dyDescent="0.15">
      <c r="A20" s="253"/>
      <c r="B20" s="253"/>
      <c r="C20" s="253"/>
      <c r="D20" s="253"/>
      <c r="E20" s="253"/>
      <c r="F20" s="253"/>
      <c r="G20" s="253"/>
      <c r="H20" s="253"/>
      <c r="I20" s="253"/>
      <c r="J20" s="253"/>
      <c r="K20" s="253"/>
      <c r="L20" s="253"/>
      <c r="M20" s="253"/>
      <c r="N20" s="253"/>
      <c r="O20" s="253"/>
      <c r="P20" s="253"/>
      <c r="Q20" s="253"/>
      <c r="R20" s="253"/>
      <c r="S20" s="253"/>
      <c r="T20" s="253"/>
      <c r="U20" s="253"/>
    </row>
    <row r="21" spans="1:21" ht="13.5" customHeight="1" x14ac:dyDescent="0.15">
      <c r="A21" s="253"/>
      <c r="B21" s="253"/>
      <c r="C21" s="253"/>
      <c r="D21" s="253"/>
      <c r="E21" s="253"/>
      <c r="F21" s="253"/>
      <c r="G21" s="253"/>
      <c r="H21" s="253"/>
      <c r="I21" s="253"/>
      <c r="J21" s="253"/>
      <c r="K21" s="253"/>
      <c r="L21" s="253"/>
      <c r="M21" s="253"/>
      <c r="N21" s="253"/>
      <c r="O21" s="253"/>
      <c r="P21" s="253"/>
      <c r="Q21" s="253"/>
      <c r="R21" s="253"/>
      <c r="S21" s="253"/>
      <c r="T21" s="253"/>
      <c r="U21" s="253"/>
    </row>
    <row r="22" spans="1:21" ht="13.5" customHeight="1" x14ac:dyDescent="0.15">
      <c r="A22" s="253"/>
      <c r="B22" s="253"/>
      <c r="C22" s="253"/>
      <c r="D22" s="253"/>
      <c r="E22" s="253"/>
      <c r="F22" s="253"/>
      <c r="G22" s="253"/>
      <c r="H22" s="253"/>
      <c r="I22" s="253"/>
      <c r="J22" s="253"/>
      <c r="K22" s="253"/>
      <c r="L22" s="253"/>
      <c r="M22" s="253"/>
      <c r="N22" s="253"/>
      <c r="O22" s="253"/>
      <c r="P22" s="253"/>
      <c r="Q22" s="253"/>
      <c r="R22" s="253"/>
      <c r="S22" s="253"/>
      <c r="T22" s="253"/>
      <c r="U22" s="253"/>
    </row>
    <row r="23" spans="1:21" ht="13.5" customHeight="1" x14ac:dyDescent="0.15">
      <c r="A23" s="253"/>
      <c r="B23" s="253"/>
      <c r="C23" s="253"/>
      <c r="D23" s="253"/>
      <c r="E23" s="253"/>
      <c r="F23" s="253"/>
      <c r="G23" s="253"/>
      <c r="H23" s="253"/>
      <c r="I23" s="253"/>
      <c r="J23" s="253"/>
      <c r="K23" s="253"/>
      <c r="L23" s="253"/>
      <c r="M23" s="253"/>
      <c r="N23" s="253"/>
      <c r="O23" s="253"/>
      <c r="P23" s="253"/>
      <c r="Q23" s="253"/>
      <c r="R23" s="253"/>
      <c r="S23" s="253"/>
      <c r="T23" s="253"/>
      <c r="U23" s="253"/>
    </row>
    <row r="24" spans="1:21" ht="13.5" customHeight="1" x14ac:dyDescent="0.15">
      <c r="A24" s="253"/>
      <c r="B24" s="253"/>
      <c r="C24" s="253"/>
      <c r="D24" s="253"/>
      <c r="E24" s="253"/>
      <c r="F24" s="253"/>
      <c r="G24" s="253"/>
      <c r="H24" s="253"/>
      <c r="I24" s="253"/>
      <c r="J24" s="253"/>
      <c r="K24" s="253"/>
      <c r="L24" s="253"/>
      <c r="M24" s="253"/>
      <c r="N24" s="253"/>
      <c r="O24" s="253"/>
      <c r="P24" s="253"/>
      <c r="Q24" s="253"/>
      <c r="R24" s="253"/>
      <c r="S24" s="253"/>
      <c r="T24" s="253"/>
      <c r="U24" s="253"/>
    </row>
    <row r="25" spans="1:21" ht="13.5" customHeight="1" x14ac:dyDescent="0.15">
      <c r="A25" s="253"/>
      <c r="B25" s="253"/>
      <c r="C25" s="253"/>
      <c r="D25" s="253"/>
      <c r="E25" s="253"/>
      <c r="F25" s="253"/>
      <c r="G25" s="253"/>
      <c r="H25" s="253"/>
      <c r="I25" s="253"/>
      <c r="J25" s="253"/>
      <c r="K25" s="253"/>
      <c r="L25" s="253"/>
      <c r="M25" s="253"/>
      <c r="N25" s="253"/>
      <c r="O25" s="253"/>
      <c r="P25" s="253"/>
      <c r="Q25" s="253"/>
      <c r="R25" s="253"/>
      <c r="S25" s="253"/>
      <c r="T25" s="253"/>
      <c r="U25" s="253"/>
    </row>
    <row r="26" spans="1:21" ht="13.5" customHeight="1" x14ac:dyDescent="0.15">
      <c r="A26" s="253"/>
      <c r="B26" s="253"/>
      <c r="C26" s="253"/>
      <c r="D26" s="253"/>
      <c r="E26" s="253"/>
      <c r="F26" s="253"/>
      <c r="G26" s="253"/>
      <c r="H26" s="253"/>
      <c r="I26" s="253"/>
      <c r="J26" s="253"/>
      <c r="K26" s="253"/>
      <c r="L26" s="253"/>
      <c r="M26" s="253"/>
      <c r="N26" s="253"/>
      <c r="O26" s="253"/>
      <c r="P26" s="253"/>
      <c r="Q26" s="253"/>
      <c r="R26" s="253"/>
      <c r="S26" s="253"/>
      <c r="T26" s="253"/>
      <c r="U26" s="253"/>
    </row>
    <row r="27" spans="1:21" ht="13.5" customHeight="1" x14ac:dyDescent="0.15">
      <c r="A27" s="253"/>
      <c r="B27" s="253"/>
      <c r="C27" s="253"/>
      <c r="D27" s="253"/>
      <c r="E27" s="253"/>
      <c r="F27" s="253"/>
      <c r="G27" s="253"/>
      <c r="H27" s="253"/>
      <c r="I27" s="253"/>
      <c r="J27" s="253"/>
      <c r="K27" s="253"/>
      <c r="L27" s="253"/>
      <c r="M27" s="253"/>
      <c r="N27" s="253"/>
      <c r="O27" s="253"/>
      <c r="P27" s="253"/>
      <c r="Q27" s="253"/>
      <c r="R27" s="253"/>
      <c r="S27" s="253"/>
      <c r="T27" s="253"/>
      <c r="U27" s="253"/>
    </row>
    <row r="28" spans="1:21" ht="13.5" customHeight="1" x14ac:dyDescent="0.15">
      <c r="A28" s="253"/>
      <c r="B28" s="253"/>
      <c r="C28" s="253"/>
      <c r="D28" s="253"/>
      <c r="E28" s="253"/>
      <c r="F28" s="253"/>
      <c r="G28" s="253"/>
      <c r="H28" s="253"/>
      <c r="I28" s="253"/>
      <c r="J28" s="253"/>
      <c r="K28" s="253"/>
      <c r="L28" s="253"/>
      <c r="M28" s="253"/>
      <c r="N28" s="253"/>
      <c r="O28" s="253"/>
      <c r="P28" s="253"/>
      <c r="Q28" s="253"/>
      <c r="R28" s="253"/>
      <c r="S28" s="253"/>
      <c r="T28" s="253"/>
      <c r="U28" s="253"/>
    </row>
    <row r="29" spans="1:21" ht="13.5" customHeight="1" x14ac:dyDescent="0.15">
      <c r="A29" s="253"/>
      <c r="B29" s="253"/>
      <c r="C29" s="253"/>
      <c r="D29" s="253"/>
      <c r="E29" s="253"/>
      <c r="F29" s="253"/>
      <c r="G29" s="253"/>
      <c r="H29" s="253"/>
      <c r="I29" s="253"/>
      <c r="J29" s="253"/>
      <c r="K29" s="253"/>
      <c r="L29" s="253"/>
      <c r="M29" s="253"/>
      <c r="N29" s="253"/>
      <c r="O29" s="253"/>
      <c r="P29" s="253"/>
      <c r="Q29" s="253"/>
      <c r="R29" s="253"/>
      <c r="S29" s="253"/>
      <c r="T29" s="253"/>
      <c r="U29" s="253"/>
    </row>
    <row r="30" spans="1:21" ht="13.5" customHeight="1" x14ac:dyDescent="0.15">
      <c r="A30" s="253"/>
      <c r="B30" s="253"/>
      <c r="C30" s="253"/>
      <c r="D30" s="253"/>
      <c r="E30" s="253"/>
      <c r="F30" s="253"/>
      <c r="G30" s="253"/>
      <c r="H30" s="253"/>
      <c r="I30" s="253"/>
      <c r="J30" s="253"/>
      <c r="K30" s="253"/>
      <c r="L30" s="253"/>
      <c r="M30" s="253"/>
      <c r="N30" s="253"/>
      <c r="O30" s="253"/>
      <c r="P30" s="253"/>
      <c r="Q30" s="253"/>
      <c r="R30" s="253"/>
      <c r="S30" s="253"/>
      <c r="T30" s="253"/>
      <c r="U30" s="253"/>
    </row>
    <row r="31" spans="1:21" ht="13.5" customHeight="1" x14ac:dyDescent="0.15">
      <c r="A31" s="253"/>
      <c r="B31" s="253"/>
      <c r="C31" s="253"/>
      <c r="D31" s="253"/>
      <c r="E31" s="253"/>
      <c r="F31" s="253"/>
      <c r="G31" s="253"/>
      <c r="H31" s="253"/>
      <c r="I31" s="253"/>
      <c r="J31" s="253"/>
      <c r="K31" s="253"/>
      <c r="L31" s="253"/>
      <c r="M31" s="253"/>
      <c r="N31" s="253"/>
      <c r="O31" s="253"/>
      <c r="P31" s="253"/>
      <c r="Q31" s="253"/>
      <c r="R31" s="253"/>
      <c r="S31" s="253"/>
      <c r="T31" s="253"/>
      <c r="U31" s="253"/>
    </row>
    <row r="32" spans="1:21" ht="13.5" customHeight="1" x14ac:dyDescent="0.15">
      <c r="A32" s="253"/>
      <c r="B32" s="253"/>
      <c r="C32" s="253"/>
      <c r="D32" s="253"/>
      <c r="E32" s="253"/>
      <c r="F32" s="253"/>
      <c r="G32" s="253"/>
      <c r="H32" s="253"/>
      <c r="I32" s="253"/>
      <c r="J32" s="253"/>
      <c r="K32" s="253"/>
      <c r="L32" s="253"/>
      <c r="M32" s="253"/>
      <c r="N32" s="253"/>
      <c r="O32" s="253"/>
      <c r="P32" s="253"/>
      <c r="Q32" s="253"/>
      <c r="R32" s="253"/>
      <c r="S32" s="253"/>
      <c r="T32" s="253"/>
      <c r="U32" s="253"/>
    </row>
    <row r="33" spans="1:21" ht="13.5" customHeight="1" x14ac:dyDescent="0.15">
      <c r="A33" s="253"/>
      <c r="B33" s="253"/>
      <c r="C33" s="253"/>
      <c r="D33" s="253"/>
      <c r="E33" s="253"/>
      <c r="F33" s="253"/>
      <c r="G33" s="253"/>
      <c r="H33" s="253"/>
      <c r="I33" s="253"/>
      <c r="J33" s="253"/>
      <c r="K33" s="253"/>
      <c r="L33" s="253"/>
      <c r="M33" s="253"/>
      <c r="N33" s="253"/>
      <c r="O33" s="253"/>
      <c r="P33" s="253"/>
      <c r="Q33" s="253"/>
      <c r="R33" s="253"/>
      <c r="S33" s="253"/>
      <c r="T33" s="253"/>
      <c r="U33" s="253"/>
    </row>
    <row r="34" spans="1:21" ht="13.5" customHeight="1" x14ac:dyDescent="0.15">
      <c r="A34" s="253"/>
      <c r="B34" s="253"/>
      <c r="C34" s="253"/>
      <c r="D34" s="253"/>
      <c r="E34" s="253"/>
      <c r="F34" s="253"/>
      <c r="G34" s="253"/>
      <c r="H34" s="253"/>
      <c r="I34" s="253"/>
      <c r="J34" s="253"/>
      <c r="K34" s="253"/>
      <c r="L34" s="253"/>
      <c r="M34" s="253"/>
      <c r="N34" s="253"/>
      <c r="O34" s="253"/>
      <c r="P34" s="253"/>
      <c r="Q34" s="253"/>
      <c r="R34" s="253"/>
      <c r="S34" s="253"/>
      <c r="T34" s="253"/>
      <c r="U34" s="253"/>
    </row>
    <row r="35" spans="1:21" ht="13.5" customHeight="1" x14ac:dyDescent="0.15">
      <c r="A35" s="253"/>
      <c r="B35" s="253"/>
      <c r="C35" s="253"/>
      <c r="D35" s="253"/>
      <c r="E35" s="253"/>
      <c r="F35" s="253"/>
      <c r="G35" s="253"/>
      <c r="H35" s="253"/>
      <c r="I35" s="253"/>
      <c r="J35" s="253"/>
      <c r="K35" s="253"/>
      <c r="L35" s="253"/>
      <c r="M35" s="253"/>
      <c r="N35" s="253"/>
      <c r="O35" s="253"/>
      <c r="P35" s="253"/>
      <c r="Q35" s="253"/>
      <c r="R35" s="253"/>
      <c r="S35" s="253"/>
      <c r="T35" s="253"/>
      <c r="U35" s="253"/>
    </row>
    <row r="36" spans="1:21" ht="13.5" customHeight="1" x14ac:dyDescent="0.15">
      <c r="A36" s="253"/>
      <c r="B36" s="253"/>
      <c r="C36" s="253"/>
      <c r="D36" s="253"/>
      <c r="E36" s="253"/>
      <c r="F36" s="253"/>
      <c r="G36" s="253"/>
      <c r="H36" s="253"/>
      <c r="I36" s="253"/>
      <c r="J36" s="253"/>
      <c r="K36" s="253"/>
      <c r="L36" s="253"/>
      <c r="M36" s="253"/>
      <c r="N36" s="253"/>
      <c r="O36" s="253"/>
      <c r="P36" s="253"/>
      <c r="Q36" s="253"/>
      <c r="R36" s="253"/>
      <c r="S36" s="253"/>
      <c r="T36" s="253"/>
      <c r="U36" s="253"/>
    </row>
    <row r="37" spans="1:21" ht="13.5" customHeight="1" x14ac:dyDescent="0.15">
      <c r="A37" s="253"/>
      <c r="B37" s="253"/>
      <c r="C37" s="253"/>
      <c r="D37" s="253"/>
      <c r="E37" s="253"/>
      <c r="F37" s="253"/>
      <c r="G37" s="253"/>
      <c r="H37" s="253"/>
      <c r="I37" s="253"/>
      <c r="J37" s="253"/>
      <c r="K37" s="253"/>
      <c r="L37" s="253"/>
      <c r="M37" s="253"/>
      <c r="N37" s="253"/>
      <c r="O37" s="253"/>
      <c r="P37" s="253"/>
      <c r="Q37" s="253"/>
      <c r="R37" s="253"/>
      <c r="S37" s="253"/>
      <c r="T37" s="253"/>
      <c r="U37" s="253"/>
    </row>
    <row r="38" spans="1:21" ht="13.5" customHeight="1" x14ac:dyDescent="0.15">
      <c r="A38" s="253"/>
      <c r="B38" s="253"/>
      <c r="C38" s="253"/>
      <c r="D38" s="253"/>
      <c r="E38" s="253"/>
      <c r="F38" s="253"/>
      <c r="G38" s="253"/>
      <c r="H38" s="253"/>
      <c r="I38" s="253"/>
      <c r="J38" s="253"/>
      <c r="K38" s="253"/>
      <c r="L38" s="253"/>
      <c r="M38" s="253"/>
      <c r="N38" s="253"/>
      <c r="O38" s="253"/>
      <c r="P38" s="253"/>
      <c r="Q38" s="253"/>
      <c r="R38" s="253"/>
      <c r="S38" s="253"/>
      <c r="T38" s="253"/>
      <c r="U38" s="253"/>
    </row>
    <row r="39" spans="1:21" ht="13.5" customHeight="1" x14ac:dyDescent="0.15">
      <c r="A39" s="253"/>
      <c r="B39" s="253"/>
      <c r="C39" s="253"/>
      <c r="D39" s="253"/>
      <c r="E39" s="253"/>
      <c r="F39" s="253"/>
      <c r="G39" s="253"/>
      <c r="H39" s="253"/>
      <c r="I39" s="253"/>
      <c r="J39" s="253"/>
      <c r="K39" s="253"/>
      <c r="L39" s="253"/>
      <c r="M39" s="253"/>
      <c r="N39" s="253"/>
      <c r="O39" s="253"/>
      <c r="P39" s="253"/>
      <c r="Q39" s="253"/>
      <c r="R39" s="253"/>
      <c r="S39" s="253"/>
      <c r="T39" s="253"/>
      <c r="U39" s="253"/>
    </row>
    <row r="40" spans="1:21" ht="13.5" customHeight="1" x14ac:dyDescent="0.15">
      <c r="A40" s="253"/>
      <c r="B40" s="253"/>
      <c r="C40" s="253"/>
      <c r="D40" s="253"/>
      <c r="E40" s="253"/>
      <c r="F40" s="253"/>
      <c r="G40" s="253"/>
      <c r="H40" s="253"/>
      <c r="I40" s="253"/>
      <c r="J40" s="253"/>
      <c r="K40" s="253"/>
      <c r="L40" s="253"/>
      <c r="M40" s="253"/>
      <c r="N40" s="253"/>
      <c r="O40" s="253"/>
      <c r="P40" s="253"/>
      <c r="Q40" s="253"/>
      <c r="R40" s="253"/>
      <c r="S40" s="253"/>
      <c r="T40" s="253"/>
      <c r="U40" s="253"/>
    </row>
    <row r="41" spans="1:21" ht="13.5" customHeight="1" x14ac:dyDescent="0.15">
      <c r="A41" s="253"/>
      <c r="B41" s="253"/>
      <c r="C41" s="253"/>
      <c r="D41" s="253"/>
      <c r="E41" s="253"/>
      <c r="F41" s="253"/>
      <c r="G41" s="253"/>
      <c r="H41" s="253"/>
      <c r="I41" s="253"/>
      <c r="J41" s="253"/>
      <c r="K41" s="253"/>
      <c r="L41" s="253"/>
      <c r="M41" s="253"/>
      <c r="N41" s="253"/>
      <c r="O41" s="253"/>
      <c r="P41" s="253"/>
      <c r="Q41" s="253"/>
      <c r="R41" s="253"/>
      <c r="S41" s="253"/>
      <c r="T41" s="253"/>
      <c r="U41" s="253"/>
    </row>
    <row r="42" spans="1:21" ht="13.5" customHeight="1" x14ac:dyDescent="0.15">
      <c r="A42" s="253"/>
      <c r="B42" s="253"/>
      <c r="C42" s="253"/>
      <c r="D42" s="253"/>
      <c r="E42" s="253"/>
      <c r="F42" s="253"/>
      <c r="G42" s="253"/>
      <c r="H42" s="253"/>
      <c r="I42" s="253"/>
      <c r="J42" s="253"/>
      <c r="K42" s="253"/>
      <c r="L42" s="253"/>
      <c r="M42" s="253"/>
      <c r="N42" s="253"/>
      <c r="O42" s="253"/>
      <c r="P42" s="253"/>
      <c r="Q42" s="253"/>
      <c r="R42" s="253"/>
      <c r="S42" s="253"/>
      <c r="T42" s="253"/>
      <c r="U42" s="253"/>
    </row>
    <row r="43" spans="1:21" ht="30.75" customHeight="1" thickBot="1" x14ac:dyDescent="0.2">
      <c r="A43" s="253"/>
      <c r="B43" s="253"/>
      <c r="C43" s="253"/>
      <c r="D43" s="253"/>
      <c r="E43" s="253"/>
      <c r="F43" s="253"/>
      <c r="G43" s="253"/>
      <c r="H43" s="253"/>
      <c r="I43" s="253"/>
      <c r="J43" s="253"/>
      <c r="K43" s="253"/>
      <c r="L43" s="253"/>
      <c r="M43" s="253"/>
      <c r="N43" s="253"/>
      <c r="O43" s="255" t="s">
        <v>483</v>
      </c>
      <c r="P43" s="253"/>
      <c r="Q43" s="253"/>
      <c r="R43" s="253"/>
      <c r="S43" s="253"/>
      <c r="T43" s="253"/>
      <c r="U43" s="253"/>
    </row>
    <row r="44" spans="1:21" ht="30.75" customHeight="1" thickBot="1" x14ac:dyDescent="0.2">
      <c r="A44" s="253"/>
      <c r="B44" s="256" t="s">
        <v>484</v>
      </c>
      <c r="C44" s="257"/>
      <c r="D44" s="257"/>
      <c r="E44" s="258"/>
      <c r="F44" s="258"/>
      <c r="G44" s="258"/>
      <c r="H44" s="258"/>
      <c r="I44" s="258"/>
      <c r="J44" s="259" t="s">
        <v>458</v>
      </c>
      <c r="K44" s="260" t="s">
        <v>459</v>
      </c>
      <c r="L44" s="261" t="s">
        <v>460</v>
      </c>
      <c r="M44" s="261" t="s">
        <v>461</v>
      </c>
      <c r="N44" s="261" t="s">
        <v>462</v>
      </c>
      <c r="O44" s="262" t="s">
        <v>463</v>
      </c>
      <c r="P44" s="253"/>
      <c r="Q44" s="253"/>
      <c r="R44" s="253"/>
      <c r="S44" s="253"/>
      <c r="T44" s="253"/>
      <c r="U44" s="253"/>
    </row>
    <row r="45" spans="1:21" ht="30.75" customHeight="1" x14ac:dyDescent="0.15">
      <c r="A45" s="253"/>
      <c r="B45" s="1152" t="s">
        <v>485</v>
      </c>
      <c r="C45" s="1153"/>
      <c r="D45" s="263"/>
      <c r="E45" s="1158" t="s">
        <v>486</v>
      </c>
      <c r="F45" s="1158"/>
      <c r="G45" s="1158"/>
      <c r="H45" s="1158"/>
      <c r="I45" s="1158"/>
      <c r="J45" s="1159"/>
      <c r="K45" s="264">
        <v>885</v>
      </c>
      <c r="L45" s="265">
        <v>883</v>
      </c>
      <c r="M45" s="265">
        <v>863</v>
      </c>
      <c r="N45" s="265">
        <v>760</v>
      </c>
      <c r="O45" s="266">
        <v>718</v>
      </c>
      <c r="P45" s="253"/>
      <c r="Q45" s="253"/>
      <c r="R45" s="253"/>
      <c r="S45" s="253"/>
      <c r="T45" s="253"/>
      <c r="U45" s="253"/>
    </row>
    <row r="46" spans="1:21" ht="30.75" customHeight="1" x14ac:dyDescent="0.15">
      <c r="A46" s="253"/>
      <c r="B46" s="1154"/>
      <c r="C46" s="1155"/>
      <c r="D46" s="267"/>
      <c r="E46" s="1146" t="s">
        <v>487</v>
      </c>
      <c r="F46" s="1146"/>
      <c r="G46" s="1146"/>
      <c r="H46" s="1146"/>
      <c r="I46" s="1146"/>
      <c r="J46" s="1147"/>
      <c r="K46" s="268" t="s">
        <v>418</v>
      </c>
      <c r="L46" s="269" t="s">
        <v>418</v>
      </c>
      <c r="M46" s="269" t="s">
        <v>418</v>
      </c>
      <c r="N46" s="269" t="s">
        <v>418</v>
      </c>
      <c r="O46" s="270" t="s">
        <v>418</v>
      </c>
      <c r="P46" s="253"/>
      <c r="Q46" s="253"/>
      <c r="R46" s="253"/>
      <c r="S46" s="253"/>
      <c r="T46" s="253"/>
      <c r="U46" s="253"/>
    </row>
    <row r="47" spans="1:21" ht="30.75" customHeight="1" x14ac:dyDescent="0.15">
      <c r="A47" s="253"/>
      <c r="B47" s="1154"/>
      <c r="C47" s="1155"/>
      <c r="D47" s="267"/>
      <c r="E47" s="1146" t="s">
        <v>488</v>
      </c>
      <c r="F47" s="1146"/>
      <c r="G47" s="1146"/>
      <c r="H47" s="1146"/>
      <c r="I47" s="1146"/>
      <c r="J47" s="1147"/>
      <c r="K47" s="268" t="s">
        <v>418</v>
      </c>
      <c r="L47" s="269" t="s">
        <v>418</v>
      </c>
      <c r="M47" s="269" t="s">
        <v>418</v>
      </c>
      <c r="N47" s="269" t="s">
        <v>418</v>
      </c>
      <c r="O47" s="270" t="s">
        <v>418</v>
      </c>
      <c r="P47" s="253"/>
      <c r="Q47" s="253"/>
      <c r="R47" s="253"/>
      <c r="S47" s="253"/>
      <c r="T47" s="253"/>
      <c r="U47" s="253"/>
    </row>
    <row r="48" spans="1:21" ht="30.75" customHeight="1" x14ac:dyDescent="0.15">
      <c r="A48" s="253"/>
      <c r="B48" s="1154"/>
      <c r="C48" s="1155"/>
      <c r="D48" s="267"/>
      <c r="E48" s="1146" t="s">
        <v>489</v>
      </c>
      <c r="F48" s="1146"/>
      <c r="G48" s="1146"/>
      <c r="H48" s="1146"/>
      <c r="I48" s="1146"/>
      <c r="J48" s="1147"/>
      <c r="K48" s="268">
        <v>112</v>
      </c>
      <c r="L48" s="269">
        <v>129</v>
      </c>
      <c r="M48" s="269">
        <v>143</v>
      </c>
      <c r="N48" s="269">
        <v>144</v>
      </c>
      <c r="O48" s="270">
        <v>172</v>
      </c>
      <c r="P48" s="253"/>
      <c r="Q48" s="253"/>
      <c r="R48" s="253"/>
      <c r="S48" s="253"/>
      <c r="T48" s="253"/>
      <c r="U48" s="253"/>
    </row>
    <row r="49" spans="1:21" ht="30.75" customHeight="1" x14ac:dyDescent="0.15">
      <c r="A49" s="253"/>
      <c r="B49" s="1154"/>
      <c r="C49" s="1155"/>
      <c r="D49" s="267"/>
      <c r="E49" s="1146" t="s">
        <v>490</v>
      </c>
      <c r="F49" s="1146"/>
      <c r="G49" s="1146"/>
      <c r="H49" s="1146"/>
      <c r="I49" s="1146"/>
      <c r="J49" s="1147"/>
      <c r="K49" s="268">
        <v>51</v>
      </c>
      <c r="L49" s="269">
        <v>51</v>
      </c>
      <c r="M49" s="269">
        <v>51</v>
      </c>
      <c r="N49" s="269">
        <v>63</v>
      </c>
      <c r="O49" s="270">
        <v>63</v>
      </c>
      <c r="P49" s="253"/>
      <c r="Q49" s="253"/>
      <c r="R49" s="253"/>
      <c r="S49" s="253"/>
      <c r="T49" s="253"/>
      <c r="U49" s="253"/>
    </row>
    <row r="50" spans="1:21" ht="30.75" customHeight="1" x14ac:dyDescent="0.15">
      <c r="A50" s="253"/>
      <c r="B50" s="1154"/>
      <c r="C50" s="1155"/>
      <c r="D50" s="267"/>
      <c r="E50" s="1146" t="s">
        <v>491</v>
      </c>
      <c r="F50" s="1146"/>
      <c r="G50" s="1146"/>
      <c r="H50" s="1146"/>
      <c r="I50" s="1146"/>
      <c r="J50" s="1147"/>
      <c r="K50" s="268" t="s">
        <v>418</v>
      </c>
      <c r="L50" s="269" t="s">
        <v>418</v>
      </c>
      <c r="M50" s="269" t="s">
        <v>418</v>
      </c>
      <c r="N50" s="269" t="s">
        <v>418</v>
      </c>
      <c r="O50" s="270" t="s">
        <v>418</v>
      </c>
      <c r="P50" s="253"/>
      <c r="Q50" s="253"/>
      <c r="R50" s="253"/>
      <c r="S50" s="253"/>
      <c r="T50" s="253"/>
      <c r="U50" s="253"/>
    </row>
    <row r="51" spans="1:21" ht="30.75" customHeight="1" x14ac:dyDescent="0.15">
      <c r="A51" s="253"/>
      <c r="B51" s="1156"/>
      <c r="C51" s="1157"/>
      <c r="D51" s="271"/>
      <c r="E51" s="1146" t="s">
        <v>492</v>
      </c>
      <c r="F51" s="1146"/>
      <c r="G51" s="1146"/>
      <c r="H51" s="1146"/>
      <c r="I51" s="1146"/>
      <c r="J51" s="1147"/>
      <c r="K51" s="268" t="s">
        <v>418</v>
      </c>
      <c r="L51" s="269" t="s">
        <v>418</v>
      </c>
      <c r="M51" s="269" t="s">
        <v>418</v>
      </c>
      <c r="N51" s="269" t="s">
        <v>418</v>
      </c>
      <c r="O51" s="270" t="s">
        <v>418</v>
      </c>
      <c r="P51" s="253"/>
      <c r="Q51" s="253"/>
      <c r="R51" s="253"/>
      <c r="S51" s="253"/>
      <c r="T51" s="253"/>
      <c r="U51" s="253"/>
    </row>
    <row r="52" spans="1:21" ht="30.75" customHeight="1" x14ac:dyDescent="0.15">
      <c r="A52" s="253"/>
      <c r="B52" s="1144" t="s">
        <v>493</v>
      </c>
      <c r="C52" s="1145"/>
      <c r="D52" s="271"/>
      <c r="E52" s="1146" t="s">
        <v>494</v>
      </c>
      <c r="F52" s="1146"/>
      <c r="G52" s="1146"/>
      <c r="H52" s="1146"/>
      <c r="I52" s="1146"/>
      <c r="J52" s="1147"/>
      <c r="K52" s="268">
        <v>629</v>
      </c>
      <c r="L52" s="269">
        <v>658</v>
      </c>
      <c r="M52" s="269">
        <v>663</v>
      </c>
      <c r="N52" s="269">
        <v>751</v>
      </c>
      <c r="O52" s="270">
        <v>698</v>
      </c>
      <c r="P52" s="253"/>
      <c r="Q52" s="253"/>
      <c r="R52" s="253"/>
      <c r="S52" s="253"/>
      <c r="T52" s="253"/>
      <c r="U52" s="253"/>
    </row>
    <row r="53" spans="1:21" ht="30.75" customHeight="1" thickBot="1" x14ac:dyDescent="0.2">
      <c r="A53" s="253"/>
      <c r="B53" s="1148" t="s">
        <v>495</v>
      </c>
      <c r="C53" s="1149"/>
      <c r="D53" s="272"/>
      <c r="E53" s="1150" t="s">
        <v>496</v>
      </c>
      <c r="F53" s="1150"/>
      <c r="G53" s="1150"/>
      <c r="H53" s="1150"/>
      <c r="I53" s="1150"/>
      <c r="J53" s="1151"/>
      <c r="K53" s="273">
        <v>419</v>
      </c>
      <c r="L53" s="274">
        <v>405</v>
      </c>
      <c r="M53" s="274">
        <v>394</v>
      </c>
      <c r="N53" s="274">
        <v>216</v>
      </c>
      <c r="O53" s="275">
        <v>255</v>
      </c>
      <c r="P53" s="253"/>
      <c r="Q53" s="253"/>
      <c r="R53" s="253"/>
      <c r="S53" s="253"/>
      <c r="T53" s="253"/>
      <c r="U53" s="253"/>
    </row>
    <row r="54" spans="1:21" ht="24" customHeight="1" x14ac:dyDescent="0.15">
      <c r="A54" s="253"/>
      <c r="B54" s="276" t="s">
        <v>497</v>
      </c>
      <c r="C54" s="253"/>
      <c r="D54" s="253"/>
      <c r="E54" s="253"/>
      <c r="F54" s="253"/>
      <c r="G54" s="253"/>
      <c r="H54" s="253"/>
      <c r="I54" s="253"/>
      <c r="J54" s="253"/>
      <c r="K54" s="253"/>
      <c r="L54" s="253"/>
      <c r="M54" s="253"/>
      <c r="N54" s="253"/>
      <c r="O54" s="253"/>
      <c r="P54" s="253"/>
      <c r="Q54" s="253"/>
      <c r="R54" s="253"/>
      <c r="S54" s="253"/>
      <c r="T54" s="253"/>
      <c r="U54" s="253"/>
    </row>
    <row r="55" spans="1:21" ht="24" customHeight="1" x14ac:dyDescent="0.15">
      <c r="A55" s="253"/>
      <c r="B55" s="276"/>
      <c r="C55" s="253"/>
      <c r="D55" s="253"/>
      <c r="E55" s="253"/>
      <c r="F55" s="253"/>
      <c r="G55" s="253"/>
      <c r="H55" s="253"/>
      <c r="I55" s="253"/>
      <c r="J55" s="253"/>
      <c r="K55" s="253"/>
      <c r="L55" s="253"/>
      <c r="M55" s="253"/>
      <c r="N55" s="253"/>
      <c r="O55" s="253"/>
      <c r="P55" s="253"/>
      <c r="Q55" s="253"/>
      <c r="R55" s="253"/>
      <c r="S55" s="253"/>
      <c r="T55" s="253"/>
      <c r="U55" s="253"/>
    </row>
    <row r="56" spans="1:21" ht="24" customHeight="1" x14ac:dyDescent="0.15">
      <c r="A56" s="253"/>
      <c r="B56" s="276"/>
      <c r="C56" s="253"/>
      <c r="D56" s="253"/>
      <c r="E56" s="253"/>
      <c r="F56" s="253"/>
      <c r="G56" s="253"/>
      <c r="H56" s="253"/>
      <c r="I56" s="253"/>
      <c r="J56" s="253"/>
      <c r="K56" s="253"/>
      <c r="L56" s="253"/>
      <c r="M56" s="253"/>
      <c r="N56" s="253"/>
      <c r="O56" s="253"/>
      <c r="P56" s="253"/>
      <c r="Q56" s="253"/>
      <c r="R56" s="253"/>
      <c r="S56" s="253"/>
      <c r="T56" s="253"/>
      <c r="U56" s="253"/>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3"/>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zoomScaleSheetLayoutView="100" workbookViewId="0"/>
  </sheetViews>
  <sheetFormatPr defaultColWidth="0" defaultRowHeight="13.5" customHeight="1" zeroHeight="1" x14ac:dyDescent="0.15"/>
  <cols>
    <col min="1" max="1" width="6.625" style="277" customWidth="1"/>
    <col min="2" max="3" width="12.625" style="277" customWidth="1"/>
    <col min="4" max="4" width="11.625" style="277" customWidth="1"/>
    <col min="5" max="8" width="10.375" style="277" customWidth="1"/>
    <col min="9" max="13" width="16.375" style="277" customWidth="1"/>
    <col min="14" max="19" width="12.625" style="277" customWidth="1"/>
    <col min="20" max="16384" width="0" style="27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78" t="s">
        <v>483</v>
      </c>
    </row>
    <row r="40" spans="2:13" ht="27.75" customHeight="1" thickBot="1" x14ac:dyDescent="0.2">
      <c r="B40" s="279" t="s">
        <v>484</v>
      </c>
      <c r="C40" s="280"/>
      <c r="D40" s="280"/>
      <c r="E40" s="281"/>
      <c r="F40" s="281"/>
      <c r="G40" s="281"/>
      <c r="H40" s="282" t="s">
        <v>458</v>
      </c>
      <c r="I40" s="283" t="s">
        <v>459</v>
      </c>
      <c r="J40" s="284" t="s">
        <v>460</v>
      </c>
      <c r="K40" s="284" t="s">
        <v>461</v>
      </c>
      <c r="L40" s="284" t="s">
        <v>462</v>
      </c>
      <c r="M40" s="285" t="s">
        <v>463</v>
      </c>
    </row>
    <row r="41" spans="2:13" ht="27.75" customHeight="1" x14ac:dyDescent="0.15">
      <c r="B41" s="1172" t="s">
        <v>498</v>
      </c>
      <c r="C41" s="1173"/>
      <c r="D41" s="286"/>
      <c r="E41" s="1174" t="s">
        <v>499</v>
      </c>
      <c r="F41" s="1174"/>
      <c r="G41" s="1174"/>
      <c r="H41" s="1175"/>
      <c r="I41" s="287">
        <v>7406</v>
      </c>
      <c r="J41" s="288">
        <v>7723</v>
      </c>
      <c r="K41" s="288">
        <v>8185</v>
      </c>
      <c r="L41" s="288">
        <v>8120</v>
      </c>
      <c r="M41" s="289">
        <v>8195</v>
      </c>
    </row>
    <row r="42" spans="2:13" ht="27.75" customHeight="1" x14ac:dyDescent="0.15">
      <c r="B42" s="1162"/>
      <c r="C42" s="1163"/>
      <c r="D42" s="290"/>
      <c r="E42" s="1166" t="s">
        <v>500</v>
      </c>
      <c r="F42" s="1166"/>
      <c r="G42" s="1166"/>
      <c r="H42" s="1167"/>
      <c r="I42" s="291" t="s">
        <v>418</v>
      </c>
      <c r="J42" s="292" t="s">
        <v>418</v>
      </c>
      <c r="K42" s="292" t="s">
        <v>418</v>
      </c>
      <c r="L42" s="292" t="s">
        <v>418</v>
      </c>
      <c r="M42" s="293" t="s">
        <v>418</v>
      </c>
    </row>
    <row r="43" spans="2:13" ht="27.75" customHeight="1" x14ac:dyDescent="0.15">
      <c r="B43" s="1162"/>
      <c r="C43" s="1163"/>
      <c r="D43" s="290"/>
      <c r="E43" s="1166" t="s">
        <v>501</v>
      </c>
      <c r="F43" s="1166"/>
      <c r="G43" s="1166"/>
      <c r="H43" s="1167"/>
      <c r="I43" s="291">
        <v>2502</v>
      </c>
      <c r="J43" s="292">
        <v>2461</v>
      </c>
      <c r="K43" s="292">
        <v>2406</v>
      </c>
      <c r="L43" s="292">
        <v>2480</v>
      </c>
      <c r="M43" s="293">
        <v>2480</v>
      </c>
    </row>
    <row r="44" spans="2:13" ht="27.75" customHeight="1" x14ac:dyDescent="0.15">
      <c r="B44" s="1162"/>
      <c r="C44" s="1163"/>
      <c r="D44" s="290"/>
      <c r="E44" s="1166" t="s">
        <v>502</v>
      </c>
      <c r="F44" s="1166"/>
      <c r="G44" s="1166"/>
      <c r="H44" s="1167"/>
      <c r="I44" s="291">
        <v>803</v>
      </c>
      <c r="J44" s="292">
        <v>767</v>
      </c>
      <c r="K44" s="292">
        <v>728</v>
      </c>
      <c r="L44" s="292">
        <v>717</v>
      </c>
      <c r="M44" s="293">
        <v>666</v>
      </c>
    </row>
    <row r="45" spans="2:13" ht="27.75" customHeight="1" x14ac:dyDescent="0.15">
      <c r="B45" s="1162"/>
      <c r="C45" s="1163"/>
      <c r="D45" s="290"/>
      <c r="E45" s="1166" t="s">
        <v>503</v>
      </c>
      <c r="F45" s="1166"/>
      <c r="G45" s="1166"/>
      <c r="H45" s="1167"/>
      <c r="I45" s="291">
        <v>560</v>
      </c>
      <c r="J45" s="292">
        <v>524</v>
      </c>
      <c r="K45" s="292">
        <v>445</v>
      </c>
      <c r="L45" s="292">
        <v>295</v>
      </c>
      <c r="M45" s="293">
        <v>136</v>
      </c>
    </row>
    <row r="46" spans="2:13" ht="27.75" customHeight="1" x14ac:dyDescent="0.15">
      <c r="B46" s="1162"/>
      <c r="C46" s="1163"/>
      <c r="D46" s="290"/>
      <c r="E46" s="1166" t="s">
        <v>504</v>
      </c>
      <c r="F46" s="1166"/>
      <c r="G46" s="1166"/>
      <c r="H46" s="1167"/>
      <c r="I46" s="291" t="s">
        <v>418</v>
      </c>
      <c r="J46" s="292" t="s">
        <v>418</v>
      </c>
      <c r="K46" s="292" t="s">
        <v>418</v>
      </c>
      <c r="L46" s="292" t="s">
        <v>418</v>
      </c>
      <c r="M46" s="293" t="s">
        <v>418</v>
      </c>
    </row>
    <row r="47" spans="2:13" ht="27.75" customHeight="1" x14ac:dyDescent="0.15">
      <c r="B47" s="1162"/>
      <c r="C47" s="1163"/>
      <c r="D47" s="290"/>
      <c r="E47" s="1166" t="s">
        <v>505</v>
      </c>
      <c r="F47" s="1166"/>
      <c r="G47" s="1166"/>
      <c r="H47" s="1167"/>
      <c r="I47" s="291" t="s">
        <v>418</v>
      </c>
      <c r="J47" s="292" t="s">
        <v>418</v>
      </c>
      <c r="K47" s="292" t="s">
        <v>418</v>
      </c>
      <c r="L47" s="292" t="s">
        <v>418</v>
      </c>
      <c r="M47" s="293" t="s">
        <v>418</v>
      </c>
    </row>
    <row r="48" spans="2:13" ht="27.75" customHeight="1" x14ac:dyDescent="0.15">
      <c r="B48" s="1164"/>
      <c r="C48" s="1165"/>
      <c r="D48" s="290"/>
      <c r="E48" s="1166" t="s">
        <v>506</v>
      </c>
      <c r="F48" s="1166"/>
      <c r="G48" s="1166"/>
      <c r="H48" s="1167"/>
      <c r="I48" s="291" t="s">
        <v>418</v>
      </c>
      <c r="J48" s="292" t="s">
        <v>418</v>
      </c>
      <c r="K48" s="292" t="s">
        <v>418</v>
      </c>
      <c r="L48" s="292" t="s">
        <v>418</v>
      </c>
      <c r="M48" s="293" t="s">
        <v>418</v>
      </c>
    </row>
    <row r="49" spans="2:13" ht="27.75" customHeight="1" x14ac:dyDescent="0.15">
      <c r="B49" s="1160" t="s">
        <v>507</v>
      </c>
      <c r="C49" s="1161"/>
      <c r="D49" s="294"/>
      <c r="E49" s="1166" t="s">
        <v>508</v>
      </c>
      <c r="F49" s="1166"/>
      <c r="G49" s="1166"/>
      <c r="H49" s="1167"/>
      <c r="I49" s="291">
        <v>3360</v>
      </c>
      <c r="J49" s="292">
        <v>3566</v>
      </c>
      <c r="K49" s="292">
        <v>3921</v>
      </c>
      <c r="L49" s="292">
        <v>4350</v>
      </c>
      <c r="M49" s="293">
        <v>5052</v>
      </c>
    </row>
    <row r="50" spans="2:13" ht="27.75" customHeight="1" x14ac:dyDescent="0.15">
      <c r="B50" s="1162"/>
      <c r="C50" s="1163"/>
      <c r="D50" s="290"/>
      <c r="E50" s="1166" t="s">
        <v>509</v>
      </c>
      <c r="F50" s="1166"/>
      <c r="G50" s="1166"/>
      <c r="H50" s="1167"/>
      <c r="I50" s="291">
        <v>91</v>
      </c>
      <c r="J50" s="292">
        <v>87</v>
      </c>
      <c r="K50" s="292">
        <v>75</v>
      </c>
      <c r="L50" s="292">
        <v>61</v>
      </c>
      <c r="M50" s="293">
        <v>50</v>
      </c>
    </row>
    <row r="51" spans="2:13" ht="27.75" customHeight="1" x14ac:dyDescent="0.15">
      <c r="B51" s="1164"/>
      <c r="C51" s="1165"/>
      <c r="D51" s="290"/>
      <c r="E51" s="1166" t="s">
        <v>510</v>
      </c>
      <c r="F51" s="1166"/>
      <c r="G51" s="1166"/>
      <c r="H51" s="1167"/>
      <c r="I51" s="291">
        <v>7648</v>
      </c>
      <c r="J51" s="292">
        <v>7692</v>
      </c>
      <c r="K51" s="292">
        <v>7744</v>
      </c>
      <c r="L51" s="292">
        <v>7746</v>
      </c>
      <c r="M51" s="293">
        <v>7892</v>
      </c>
    </row>
    <row r="52" spans="2:13" ht="27.75" customHeight="1" thickBot="1" x14ac:dyDescent="0.2">
      <c r="B52" s="1168" t="s">
        <v>511</v>
      </c>
      <c r="C52" s="1169"/>
      <c r="D52" s="295"/>
      <c r="E52" s="1170" t="s">
        <v>512</v>
      </c>
      <c r="F52" s="1170"/>
      <c r="G52" s="1170"/>
      <c r="H52" s="1171"/>
      <c r="I52" s="296">
        <v>172</v>
      </c>
      <c r="J52" s="297">
        <v>130</v>
      </c>
      <c r="K52" s="297">
        <v>24</v>
      </c>
      <c r="L52" s="297">
        <v>-546</v>
      </c>
      <c r="M52" s="298">
        <v>-1516</v>
      </c>
    </row>
    <row r="53" spans="2:13" ht="27.75" customHeight="1" x14ac:dyDescent="0.15">
      <c r="B53" s="299" t="s">
        <v>513</v>
      </c>
      <c r="C53" s="300"/>
      <c r="D53" s="300"/>
      <c r="E53" s="301"/>
      <c r="F53" s="301"/>
      <c r="G53" s="301"/>
      <c r="H53" s="301"/>
      <c r="I53" s="302"/>
      <c r="J53" s="302"/>
      <c r="K53" s="302"/>
      <c r="L53" s="302"/>
      <c r="M53" s="302"/>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3"/>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107" customWidth="1"/>
    <col min="2" max="2" width="18.125" style="107" customWidth="1"/>
    <col min="3" max="3" width="22.625" style="107" customWidth="1"/>
    <col min="4" max="9" width="18.125" style="107" customWidth="1"/>
    <col min="10" max="10" width="22.75" style="107" customWidth="1"/>
    <col min="11" max="15" width="18.125" style="107" customWidth="1"/>
    <col min="16" max="16" width="6.125" style="114" customWidth="1"/>
    <col min="17" max="17" width="5.875" style="112" customWidth="1"/>
    <col min="18" max="18" width="19.125" style="107" hidden="1"/>
    <col min="19" max="23" width="12.625" style="107" hidden="1"/>
    <col min="24" max="257" width="8.625" style="107" hidden="1"/>
    <col min="258" max="263" width="14.875" style="107" hidden="1"/>
    <col min="264" max="265" width="15.875" style="107" hidden="1"/>
    <col min="266" max="271" width="16.125" style="107" hidden="1"/>
    <col min="272" max="272" width="6.125" style="107" hidden="1"/>
    <col min="273" max="273" width="3" style="107" hidden="1"/>
    <col min="274" max="513" width="8.625" style="107" hidden="1"/>
    <col min="514" max="519" width="14.875" style="107" hidden="1"/>
    <col min="520" max="521" width="15.875" style="107" hidden="1"/>
    <col min="522" max="527" width="16.125" style="107" hidden="1"/>
    <col min="528" max="528" width="6.125" style="107" hidden="1"/>
    <col min="529" max="529" width="3" style="107" hidden="1"/>
    <col min="530" max="769" width="8.625" style="107" hidden="1"/>
    <col min="770" max="775" width="14.875" style="107" hidden="1"/>
    <col min="776" max="777" width="15.875" style="107" hidden="1"/>
    <col min="778" max="783" width="16.125" style="107" hidden="1"/>
    <col min="784" max="784" width="6.125" style="107" hidden="1"/>
    <col min="785" max="785" width="3" style="107" hidden="1"/>
    <col min="786" max="1025" width="8.625" style="107" hidden="1"/>
    <col min="1026" max="1031" width="14.875" style="107" hidden="1"/>
    <col min="1032" max="1033" width="15.875" style="107" hidden="1"/>
    <col min="1034" max="1039" width="16.125" style="107" hidden="1"/>
    <col min="1040" max="1040" width="6.125" style="107" hidden="1"/>
    <col min="1041" max="1041" width="3" style="107" hidden="1"/>
    <col min="1042" max="1281" width="8.625" style="107" hidden="1"/>
    <col min="1282" max="1287" width="14.875" style="107" hidden="1"/>
    <col min="1288" max="1289" width="15.875" style="107" hidden="1"/>
    <col min="1290" max="1295" width="16.125" style="107" hidden="1"/>
    <col min="1296" max="1296" width="6.125" style="107" hidden="1"/>
    <col min="1297" max="1297" width="3" style="107" hidden="1"/>
    <col min="1298" max="1537" width="8.625" style="107" hidden="1"/>
    <col min="1538" max="1543" width="14.875" style="107" hidden="1"/>
    <col min="1544" max="1545" width="15.875" style="107" hidden="1"/>
    <col min="1546" max="1551" width="16.125" style="107" hidden="1"/>
    <col min="1552" max="1552" width="6.125" style="107" hidden="1"/>
    <col min="1553" max="1553" width="3" style="107" hidden="1"/>
    <col min="1554" max="1793" width="8.625" style="107" hidden="1"/>
    <col min="1794" max="1799" width="14.875" style="107" hidden="1"/>
    <col min="1800" max="1801" width="15.875" style="107" hidden="1"/>
    <col min="1802" max="1807" width="16.125" style="107" hidden="1"/>
    <col min="1808" max="1808" width="6.125" style="107" hidden="1"/>
    <col min="1809" max="1809" width="3" style="107" hidden="1"/>
    <col min="1810" max="2049" width="8.625" style="107" hidden="1"/>
    <col min="2050" max="2055" width="14.875" style="107" hidden="1"/>
    <col min="2056" max="2057" width="15.875" style="107" hidden="1"/>
    <col min="2058" max="2063" width="16.125" style="107" hidden="1"/>
    <col min="2064" max="2064" width="6.125" style="107" hidden="1"/>
    <col min="2065" max="2065" width="3" style="107" hidden="1"/>
    <col min="2066" max="2305" width="8.625" style="107" hidden="1"/>
    <col min="2306" max="2311" width="14.875" style="107" hidden="1"/>
    <col min="2312" max="2313" width="15.875" style="107" hidden="1"/>
    <col min="2314" max="2319" width="16.125" style="107" hidden="1"/>
    <col min="2320" max="2320" width="6.125" style="107" hidden="1"/>
    <col min="2321" max="2321" width="3" style="107" hidden="1"/>
    <col min="2322" max="2561" width="8.625" style="107" hidden="1"/>
    <col min="2562" max="2567" width="14.875" style="107" hidden="1"/>
    <col min="2568" max="2569" width="15.875" style="107" hidden="1"/>
    <col min="2570" max="2575" width="16.125" style="107" hidden="1"/>
    <col min="2576" max="2576" width="6.125" style="107" hidden="1"/>
    <col min="2577" max="2577" width="3" style="107" hidden="1"/>
    <col min="2578" max="2817" width="8.625" style="107" hidden="1"/>
    <col min="2818" max="2823" width="14.875" style="107" hidden="1"/>
    <col min="2824" max="2825" width="15.875" style="107" hidden="1"/>
    <col min="2826" max="2831" width="16.125" style="107" hidden="1"/>
    <col min="2832" max="2832" width="6.125" style="107" hidden="1"/>
    <col min="2833" max="2833" width="3" style="107" hidden="1"/>
    <col min="2834" max="3073" width="8.625" style="107" hidden="1"/>
    <col min="3074" max="3079" width="14.875" style="107" hidden="1"/>
    <col min="3080" max="3081" width="15.875" style="107" hidden="1"/>
    <col min="3082" max="3087" width="16.125" style="107" hidden="1"/>
    <col min="3088" max="3088" width="6.125" style="107" hidden="1"/>
    <col min="3089" max="3089" width="3" style="107" hidden="1"/>
    <col min="3090" max="3329" width="8.625" style="107" hidden="1"/>
    <col min="3330" max="3335" width="14.875" style="107" hidden="1"/>
    <col min="3336" max="3337" width="15.875" style="107" hidden="1"/>
    <col min="3338" max="3343" width="16.125" style="107" hidden="1"/>
    <col min="3344" max="3344" width="6.125" style="107" hidden="1"/>
    <col min="3345" max="3345" width="3" style="107" hidden="1"/>
    <col min="3346" max="3585" width="8.625" style="107" hidden="1"/>
    <col min="3586" max="3591" width="14.875" style="107" hidden="1"/>
    <col min="3592" max="3593" width="15.875" style="107" hidden="1"/>
    <col min="3594" max="3599" width="16.125" style="107" hidden="1"/>
    <col min="3600" max="3600" width="6.125" style="107" hidden="1"/>
    <col min="3601" max="3601" width="3" style="107" hidden="1"/>
    <col min="3602" max="3841" width="8.625" style="107" hidden="1"/>
    <col min="3842" max="3847" width="14.875" style="107" hidden="1"/>
    <col min="3848" max="3849" width="15.875" style="107" hidden="1"/>
    <col min="3850" max="3855" width="16.125" style="107" hidden="1"/>
    <col min="3856" max="3856" width="6.125" style="107" hidden="1"/>
    <col min="3857" max="3857" width="3" style="107" hidden="1"/>
    <col min="3858" max="4097" width="8.625" style="107" hidden="1"/>
    <col min="4098" max="4103" width="14.875" style="107" hidden="1"/>
    <col min="4104" max="4105" width="15.875" style="107" hidden="1"/>
    <col min="4106" max="4111" width="16.125" style="107" hidden="1"/>
    <col min="4112" max="4112" width="6.125" style="107" hidden="1"/>
    <col min="4113" max="4113" width="3" style="107" hidden="1"/>
    <col min="4114" max="4353" width="8.625" style="107" hidden="1"/>
    <col min="4354" max="4359" width="14.875" style="107" hidden="1"/>
    <col min="4360" max="4361" width="15.875" style="107" hidden="1"/>
    <col min="4362" max="4367" width="16.125" style="107" hidden="1"/>
    <col min="4368" max="4368" width="6.125" style="107" hidden="1"/>
    <col min="4369" max="4369" width="3" style="107" hidden="1"/>
    <col min="4370" max="4609" width="8.625" style="107" hidden="1"/>
    <col min="4610" max="4615" width="14.875" style="107" hidden="1"/>
    <col min="4616" max="4617" width="15.875" style="107" hidden="1"/>
    <col min="4618" max="4623" width="16.125" style="107" hidden="1"/>
    <col min="4624" max="4624" width="6.125" style="107" hidden="1"/>
    <col min="4625" max="4625" width="3" style="107" hidden="1"/>
    <col min="4626" max="4865" width="8.625" style="107" hidden="1"/>
    <col min="4866" max="4871" width="14.875" style="107" hidden="1"/>
    <col min="4872" max="4873" width="15.875" style="107" hidden="1"/>
    <col min="4874" max="4879" width="16.125" style="107" hidden="1"/>
    <col min="4880" max="4880" width="6.125" style="107" hidden="1"/>
    <col min="4881" max="4881" width="3" style="107" hidden="1"/>
    <col min="4882" max="5121" width="8.625" style="107" hidden="1"/>
    <col min="5122" max="5127" width="14.875" style="107" hidden="1"/>
    <col min="5128" max="5129" width="15.875" style="107" hidden="1"/>
    <col min="5130" max="5135" width="16.125" style="107" hidden="1"/>
    <col min="5136" max="5136" width="6.125" style="107" hidden="1"/>
    <col min="5137" max="5137" width="3" style="107" hidden="1"/>
    <col min="5138" max="5377" width="8.625" style="107" hidden="1"/>
    <col min="5378" max="5383" width="14.875" style="107" hidden="1"/>
    <col min="5384" max="5385" width="15.875" style="107" hidden="1"/>
    <col min="5386" max="5391" width="16.125" style="107" hidden="1"/>
    <col min="5392" max="5392" width="6.125" style="107" hidden="1"/>
    <col min="5393" max="5393" width="3" style="107" hidden="1"/>
    <col min="5394" max="5633" width="8.625" style="107" hidden="1"/>
    <col min="5634" max="5639" width="14.875" style="107" hidden="1"/>
    <col min="5640" max="5641" width="15.875" style="107" hidden="1"/>
    <col min="5642" max="5647" width="16.125" style="107" hidden="1"/>
    <col min="5648" max="5648" width="6.125" style="107" hidden="1"/>
    <col min="5649" max="5649" width="3" style="107" hidden="1"/>
    <col min="5650" max="5889" width="8.625" style="107" hidden="1"/>
    <col min="5890" max="5895" width="14.875" style="107" hidden="1"/>
    <col min="5896" max="5897" width="15.875" style="107" hidden="1"/>
    <col min="5898" max="5903" width="16.125" style="107" hidden="1"/>
    <col min="5904" max="5904" width="6.125" style="107" hidden="1"/>
    <col min="5905" max="5905" width="3" style="107" hidden="1"/>
    <col min="5906" max="6145" width="8.625" style="107" hidden="1"/>
    <col min="6146" max="6151" width="14.875" style="107" hidden="1"/>
    <col min="6152" max="6153" width="15.875" style="107" hidden="1"/>
    <col min="6154" max="6159" width="16.125" style="107" hidden="1"/>
    <col min="6160" max="6160" width="6.125" style="107" hidden="1"/>
    <col min="6161" max="6161" width="3" style="107" hidden="1"/>
    <col min="6162" max="6401" width="8.625" style="107" hidden="1"/>
    <col min="6402" max="6407" width="14.875" style="107" hidden="1"/>
    <col min="6408" max="6409" width="15.875" style="107" hidden="1"/>
    <col min="6410" max="6415" width="16.125" style="107" hidden="1"/>
    <col min="6416" max="6416" width="6.125" style="107" hidden="1"/>
    <col min="6417" max="6417" width="3" style="107" hidden="1"/>
    <col min="6418" max="6657" width="8.625" style="107" hidden="1"/>
    <col min="6658" max="6663" width="14.875" style="107" hidden="1"/>
    <col min="6664" max="6665" width="15.875" style="107" hidden="1"/>
    <col min="6666" max="6671" width="16.125" style="107" hidden="1"/>
    <col min="6672" max="6672" width="6.125" style="107" hidden="1"/>
    <col min="6673" max="6673" width="3" style="107" hidden="1"/>
    <col min="6674" max="6913" width="8.625" style="107" hidden="1"/>
    <col min="6914" max="6919" width="14.875" style="107" hidden="1"/>
    <col min="6920" max="6921" width="15.875" style="107" hidden="1"/>
    <col min="6922" max="6927" width="16.125" style="107" hidden="1"/>
    <col min="6928" max="6928" width="6.125" style="107" hidden="1"/>
    <col min="6929" max="6929" width="3" style="107" hidden="1"/>
    <col min="6930" max="7169" width="8.625" style="107" hidden="1"/>
    <col min="7170" max="7175" width="14.875" style="107" hidden="1"/>
    <col min="7176" max="7177" width="15.875" style="107" hidden="1"/>
    <col min="7178" max="7183" width="16.125" style="107" hidden="1"/>
    <col min="7184" max="7184" width="6.125" style="107" hidden="1"/>
    <col min="7185" max="7185" width="3" style="107" hidden="1"/>
    <col min="7186" max="7425" width="8.625" style="107" hidden="1"/>
    <col min="7426" max="7431" width="14.875" style="107" hidden="1"/>
    <col min="7432" max="7433" width="15.875" style="107" hidden="1"/>
    <col min="7434" max="7439" width="16.125" style="107" hidden="1"/>
    <col min="7440" max="7440" width="6.125" style="107" hidden="1"/>
    <col min="7441" max="7441" width="3" style="107" hidden="1"/>
    <col min="7442" max="7681" width="8.625" style="107" hidden="1"/>
    <col min="7682" max="7687" width="14.875" style="107" hidden="1"/>
    <col min="7688" max="7689" width="15.875" style="107" hidden="1"/>
    <col min="7690" max="7695" width="16.125" style="107" hidden="1"/>
    <col min="7696" max="7696" width="6.125" style="107" hidden="1"/>
    <col min="7697" max="7697" width="3" style="107" hidden="1"/>
    <col min="7698" max="7937" width="8.625" style="107" hidden="1"/>
    <col min="7938" max="7943" width="14.875" style="107" hidden="1"/>
    <col min="7944" max="7945" width="15.875" style="107" hidden="1"/>
    <col min="7946" max="7951" width="16.125" style="107" hidden="1"/>
    <col min="7952" max="7952" width="6.125" style="107" hidden="1"/>
    <col min="7953" max="7953" width="3" style="107" hidden="1"/>
    <col min="7954" max="8193" width="8.625" style="107" hidden="1"/>
    <col min="8194" max="8199" width="14.875" style="107" hidden="1"/>
    <col min="8200" max="8201" width="15.875" style="107" hidden="1"/>
    <col min="8202" max="8207" width="16.125" style="107" hidden="1"/>
    <col min="8208" max="8208" width="6.125" style="107" hidden="1"/>
    <col min="8209" max="8209" width="3" style="107" hidden="1"/>
    <col min="8210" max="8449" width="8.625" style="107" hidden="1"/>
    <col min="8450" max="8455" width="14.875" style="107" hidden="1"/>
    <col min="8456" max="8457" width="15.875" style="107" hidden="1"/>
    <col min="8458" max="8463" width="16.125" style="107" hidden="1"/>
    <col min="8464" max="8464" width="6.125" style="107" hidden="1"/>
    <col min="8465" max="8465" width="3" style="107" hidden="1"/>
    <col min="8466" max="8705" width="8.625" style="107" hidden="1"/>
    <col min="8706" max="8711" width="14.875" style="107" hidden="1"/>
    <col min="8712" max="8713" width="15.875" style="107" hidden="1"/>
    <col min="8714" max="8719" width="16.125" style="107" hidden="1"/>
    <col min="8720" max="8720" width="6.125" style="107" hidden="1"/>
    <col min="8721" max="8721" width="3" style="107" hidden="1"/>
    <col min="8722" max="8961" width="8.625" style="107" hidden="1"/>
    <col min="8962" max="8967" width="14.875" style="107" hidden="1"/>
    <col min="8968" max="8969" width="15.875" style="107" hidden="1"/>
    <col min="8970" max="8975" width="16.125" style="107" hidden="1"/>
    <col min="8976" max="8976" width="6.125" style="107" hidden="1"/>
    <col min="8977" max="8977" width="3" style="107" hidden="1"/>
    <col min="8978" max="9217" width="8.625" style="107" hidden="1"/>
    <col min="9218" max="9223" width="14.875" style="107" hidden="1"/>
    <col min="9224" max="9225" width="15.875" style="107" hidden="1"/>
    <col min="9226" max="9231" width="16.125" style="107" hidden="1"/>
    <col min="9232" max="9232" width="6.125" style="107" hidden="1"/>
    <col min="9233" max="9233" width="3" style="107" hidden="1"/>
    <col min="9234" max="9473" width="8.625" style="107" hidden="1"/>
    <col min="9474" max="9479" width="14.875" style="107" hidden="1"/>
    <col min="9480" max="9481" width="15.875" style="107" hidden="1"/>
    <col min="9482" max="9487" width="16.125" style="107" hidden="1"/>
    <col min="9488" max="9488" width="6.125" style="107" hidden="1"/>
    <col min="9489" max="9489" width="3" style="107" hidden="1"/>
    <col min="9490" max="9729" width="8.625" style="107" hidden="1"/>
    <col min="9730" max="9735" width="14.875" style="107" hidden="1"/>
    <col min="9736" max="9737" width="15.875" style="107" hidden="1"/>
    <col min="9738" max="9743" width="16.125" style="107" hidden="1"/>
    <col min="9744" max="9744" width="6.125" style="107" hidden="1"/>
    <col min="9745" max="9745" width="3" style="107" hidden="1"/>
    <col min="9746" max="9985" width="8.625" style="107" hidden="1"/>
    <col min="9986" max="9991" width="14.875" style="107" hidden="1"/>
    <col min="9992" max="9993" width="15.875" style="107" hidden="1"/>
    <col min="9994" max="9999" width="16.125" style="107" hidden="1"/>
    <col min="10000" max="10000" width="6.125" style="107" hidden="1"/>
    <col min="10001" max="10001" width="3" style="107" hidden="1"/>
    <col min="10002" max="10241" width="8.625" style="107" hidden="1"/>
    <col min="10242" max="10247" width="14.875" style="107" hidden="1"/>
    <col min="10248" max="10249" width="15.875" style="107" hidden="1"/>
    <col min="10250" max="10255" width="16.125" style="107" hidden="1"/>
    <col min="10256" max="10256" width="6.125" style="107" hidden="1"/>
    <col min="10257" max="10257" width="3" style="107" hidden="1"/>
    <col min="10258" max="10497" width="8.625" style="107" hidden="1"/>
    <col min="10498" max="10503" width="14.875" style="107" hidden="1"/>
    <col min="10504" max="10505" width="15.875" style="107" hidden="1"/>
    <col min="10506" max="10511" width="16.125" style="107" hidden="1"/>
    <col min="10512" max="10512" width="6.125" style="107" hidden="1"/>
    <col min="10513" max="10513" width="3" style="107" hidden="1"/>
    <col min="10514" max="10753" width="8.625" style="107" hidden="1"/>
    <col min="10754" max="10759" width="14.875" style="107" hidden="1"/>
    <col min="10760" max="10761" width="15.875" style="107" hidden="1"/>
    <col min="10762" max="10767" width="16.125" style="107" hidden="1"/>
    <col min="10768" max="10768" width="6.125" style="107" hidden="1"/>
    <col min="10769" max="10769" width="3" style="107" hidden="1"/>
    <col min="10770" max="11009" width="8.625" style="107" hidden="1"/>
    <col min="11010" max="11015" width="14.875" style="107" hidden="1"/>
    <col min="11016" max="11017" width="15.875" style="107" hidden="1"/>
    <col min="11018" max="11023" width="16.125" style="107" hidden="1"/>
    <col min="11024" max="11024" width="6.125" style="107" hidden="1"/>
    <col min="11025" max="11025" width="3" style="107" hidden="1"/>
    <col min="11026" max="11265" width="8.625" style="107" hidden="1"/>
    <col min="11266" max="11271" width="14.875" style="107" hidden="1"/>
    <col min="11272" max="11273" width="15.875" style="107" hidden="1"/>
    <col min="11274" max="11279" width="16.125" style="107" hidden="1"/>
    <col min="11280" max="11280" width="6.125" style="107" hidden="1"/>
    <col min="11281" max="11281" width="3" style="107" hidden="1"/>
    <col min="11282" max="11521" width="8.625" style="107" hidden="1"/>
    <col min="11522" max="11527" width="14.875" style="107" hidden="1"/>
    <col min="11528" max="11529" width="15.875" style="107" hidden="1"/>
    <col min="11530" max="11535" width="16.125" style="107" hidden="1"/>
    <col min="11536" max="11536" width="6.125" style="107" hidden="1"/>
    <col min="11537" max="11537" width="3" style="107" hidden="1"/>
    <col min="11538" max="11777" width="8.625" style="107" hidden="1"/>
    <col min="11778" max="11783" width="14.875" style="107" hidden="1"/>
    <col min="11784" max="11785" width="15.875" style="107" hidden="1"/>
    <col min="11786" max="11791" width="16.125" style="107" hidden="1"/>
    <col min="11792" max="11792" width="6.125" style="107" hidden="1"/>
    <col min="11793" max="11793" width="3" style="107" hidden="1"/>
    <col min="11794" max="12033" width="8.625" style="107" hidden="1"/>
    <col min="12034" max="12039" width="14.875" style="107" hidden="1"/>
    <col min="12040" max="12041" width="15.875" style="107" hidden="1"/>
    <col min="12042" max="12047" width="16.125" style="107" hidden="1"/>
    <col min="12048" max="12048" width="6.125" style="107" hidden="1"/>
    <col min="12049" max="12049" width="3" style="107" hidden="1"/>
    <col min="12050" max="12289" width="8.625" style="107" hidden="1"/>
    <col min="12290" max="12295" width="14.875" style="107" hidden="1"/>
    <col min="12296" max="12297" width="15.875" style="107" hidden="1"/>
    <col min="12298" max="12303" width="16.125" style="107" hidden="1"/>
    <col min="12304" max="12304" width="6.125" style="107" hidden="1"/>
    <col min="12305" max="12305" width="3" style="107" hidden="1"/>
    <col min="12306" max="12545" width="8.625" style="107" hidden="1"/>
    <col min="12546" max="12551" width="14.875" style="107" hidden="1"/>
    <col min="12552" max="12553" width="15.875" style="107" hidden="1"/>
    <col min="12554" max="12559" width="16.125" style="107" hidden="1"/>
    <col min="12560" max="12560" width="6.125" style="107" hidden="1"/>
    <col min="12561" max="12561" width="3" style="107" hidden="1"/>
    <col min="12562" max="12801" width="8.625" style="107" hidden="1"/>
    <col min="12802" max="12807" width="14.875" style="107" hidden="1"/>
    <col min="12808" max="12809" width="15.875" style="107" hidden="1"/>
    <col min="12810" max="12815" width="16.125" style="107" hidden="1"/>
    <col min="12816" max="12816" width="6.125" style="107" hidden="1"/>
    <col min="12817" max="12817" width="3" style="107" hidden="1"/>
    <col min="12818" max="13057" width="8.625" style="107" hidden="1"/>
    <col min="13058" max="13063" width="14.875" style="107" hidden="1"/>
    <col min="13064" max="13065" width="15.875" style="107" hidden="1"/>
    <col min="13066" max="13071" width="16.125" style="107" hidden="1"/>
    <col min="13072" max="13072" width="6.125" style="107" hidden="1"/>
    <col min="13073" max="13073" width="3" style="107" hidden="1"/>
    <col min="13074" max="13313" width="8.625" style="107" hidden="1"/>
    <col min="13314" max="13319" width="14.875" style="107" hidden="1"/>
    <col min="13320" max="13321" width="15.875" style="107" hidden="1"/>
    <col min="13322" max="13327" width="16.125" style="107" hidden="1"/>
    <col min="13328" max="13328" width="6.125" style="107" hidden="1"/>
    <col min="13329" max="13329" width="3" style="107" hidden="1"/>
    <col min="13330" max="13569" width="8.625" style="107" hidden="1"/>
    <col min="13570" max="13575" width="14.875" style="107" hidden="1"/>
    <col min="13576" max="13577" width="15.875" style="107" hidden="1"/>
    <col min="13578" max="13583" width="16.125" style="107" hidden="1"/>
    <col min="13584" max="13584" width="6.125" style="107" hidden="1"/>
    <col min="13585" max="13585" width="3" style="107" hidden="1"/>
    <col min="13586" max="13825" width="8.625" style="107" hidden="1"/>
    <col min="13826" max="13831" width="14.875" style="107" hidden="1"/>
    <col min="13832" max="13833" width="15.875" style="107" hidden="1"/>
    <col min="13834" max="13839" width="16.125" style="107" hidden="1"/>
    <col min="13840" max="13840" width="6.125" style="107" hidden="1"/>
    <col min="13841" max="13841" width="3" style="107" hidden="1"/>
    <col min="13842" max="14081" width="8.625" style="107" hidden="1"/>
    <col min="14082" max="14087" width="14.875" style="107" hidden="1"/>
    <col min="14088" max="14089" width="15.875" style="107" hidden="1"/>
    <col min="14090" max="14095" width="16.125" style="107" hidden="1"/>
    <col min="14096" max="14096" width="6.125" style="107" hidden="1"/>
    <col min="14097" max="14097" width="3" style="107" hidden="1"/>
    <col min="14098" max="14337" width="8.625" style="107" hidden="1"/>
    <col min="14338" max="14343" width="14.875" style="107" hidden="1"/>
    <col min="14344" max="14345" width="15.875" style="107" hidden="1"/>
    <col min="14346" max="14351" width="16.125" style="107" hidden="1"/>
    <col min="14352" max="14352" width="6.125" style="107" hidden="1"/>
    <col min="14353" max="14353" width="3" style="107" hidden="1"/>
    <col min="14354" max="14593" width="8.625" style="107" hidden="1"/>
    <col min="14594" max="14599" width="14.875" style="107" hidden="1"/>
    <col min="14600" max="14601" width="15.875" style="107" hidden="1"/>
    <col min="14602" max="14607" width="16.125" style="107" hidden="1"/>
    <col min="14608" max="14608" width="6.125" style="107" hidden="1"/>
    <col min="14609" max="14609" width="3" style="107" hidden="1"/>
    <col min="14610" max="14849" width="8.625" style="107" hidden="1"/>
    <col min="14850" max="14855" width="14.875" style="107" hidden="1"/>
    <col min="14856" max="14857" width="15.875" style="107" hidden="1"/>
    <col min="14858" max="14863" width="16.125" style="107" hidden="1"/>
    <col min="14864" max="14864" width="6.125" style="107" hidden="1"/>
    <col min="14865" max="14865" width="3" style="107" hidden="1"/>
    <col min="14866" max="15105" width="8.625" style="107" hidden="1"/>
    <col min="15106" max="15111" width="14.875" style="107" hidden="1"/>
    <col min="15112" max="15113" width="15.875" style="107" hidden="1"/>
    <col min="15114" max="15119" width="16.125" style="107" hidden="1"/>
    <col min="15120" max="15120" width="6.125" style="107" hidden="1"/>
    <col min="15121" max="15121" width="3" style="107" hidden="1"/>
    <col min="15122" max="15361" width="8.625" style="107" hidden="1"/>
    <col min="15362" max="15367" width="14.875" style="107" hidden="1"/>
    <col min="15368" max="15369" width="15.875" style="107" hidden="1"/>
    <col min="15370" max="15375" width="16.125" style="107" hidden="1"/>
    <col min="15376" max="15376" width="6.125" style="107" hidden="1"/>
    <col min="15377" max="15377" width="3" style="107" hidden="1"/>
    <col min="15378" max="15617" width="8.625" style="107" hidden="1"/>
    <col min="15618" max="15623" width="14.875" style="107" hidden="1"/>
    <col min="15624" max="15625" width="15.875" style="107" hidden="1"/>
    <col min="15626" max="15631" width="16.125" style="107" hidden="1"/>
    <col min="15632" max="15632" width="6.125" style="107" hidden="1"/>
    <col min="15633" max="15633" width="3" style="107" hidden="1"/>
    <col min="15634" max="15873" width="8.625" style="107" hidden="1"/>
    <col min="15874" max="15879" width="14.875" style="107" hidden="1"/>
    <col min="15880" max="15881" width="15.875" style="107" hidden="1"/>
    <col min="15882" max="15887" width="16.125" style="107" hidden="1"/>
    <col min="15888" max="15888" width="6.125" style="107" hidden="1"/>
    <col min="15889" max="15889" width="3" style="107" hidden="1"/>
    <col min="15890" max="16129" width="8.625" style="107" hidden="1"/>
    <col min="16130" max="16135" width="14.875" style="107" hidden="1"/>
    <col min="16136" max="16137" width="15.875" style="107" hidden="1"/>
    <col min="16138" max="16143" width="16.125" style="107" hidden="1"/>
    <col min="16144" max="16144" width="6.125" style="107" hidden="1"/>
    <col min="16145" max="16145" width="3" style="107" hidden="1"/>
    <col min="16146" max="16384" width="8.625" style="107" hidden="1"/>
  </cols>
  <sheetData>
    <row r="1" spans="1:51" ht="42.75" customHeight="1" x14ac:dyDescent="0.15">
      <c r="A1" s="303"/>
      <c r="B1" s="304"/>
      <c r="P1" s="108"/>
      <c r="Q1" s="108"/>
    </row>
    <row r="2" spans="1:51" ht="25.5" x14ac:dyDescent="0.25">
      <c r="A2" s="303"/>
      <c r="C2" s="305"/>
      <c r="P2" s="108"/>
      <c r="Q2" s="108"/>
    </row>
    <row r="3" spans="1:51" ht="25.5" x14ac:dyDescent="0.25">
      <c r="A3" s="303"/>
      <c r="C3" s="305"/>
      <c r="P3" s="108"/>
      <c r="Q3" s="108"/>
    </row>
    <row r="4" spans="1:51" s="306" customFormat="1" x14ac:dyDescent="0.15">
      <c r="A4" s="303"/>
      <c r="B4" s="303"/>
      <c r="C4" s="303"/>
      <c r="D4" s="303"/>
      <c r="E4" s="303"/>
      <c r="F4" s="303"/>
      <c r="G4" s="303"/>
      <c r="H4" s="303"/>
      <c r="I4" s="303"/>
      <c r="J4" s="303"/>
      <c r="K4" s="303"/>
      <c r="L4" s="303"/>
      <c r="M4" s="303"/>
      <c r="N4" s="303"/>
      <c r="O4" s="303"/>
      <c r="P4" s="303"/>
      <c r="Q4" s="303"/>
      <c r="R4" s="303"/>
      <c r="S4" s="303"/>
      <c r="T4" s="303"/>
      <c r="U4" s="303"/>
      <c r="V4" s="303"/>
      <c r="W4" s="303"/>
      <c r="X4" s="303"/>
      <c r="Y4" s="303"/>
      <c r="Z4" s="303"/>
      <c r="AA4" s="303"/>
      <c r="AB4" s="303"/>
      <c r="AC4" s="303"/>
      <c r="AD4" s="303"/>
      <c r="AE4" s="303"/>
      <c r="AF4" s="303"/>
      <c r="AG4" s="303"/>
      <c r="AH4" s="303"/>
      <c r="AI4" s="303"/>
    </row>
    <row r="5" spans="1:51" s="306" customFormat="1" x14ac:dyDescent="0.15">
      <c r="A5" s="303"/>
      <c r="B5" s="303"/>
      <c r="C5" s="303"/>
      <c r="D5" s="303"/>
      <c r="E5" s="303"/>
      <c r="F5" s="303"/>
      <c r="G5" s="303"/>
      <c r="H5" s="303"/>
      <c r="I5" s="303"/>
      <c r="J5" s="303"/>
      <c r="K5" s="303"/>
      <c r="L5" s="303"/>
      <c r="M5" s="303"/>
      <c r="N5" s="303"/>
      <c r="O5" s="303"/>
      <c r="P5" s="303"/>
      <c r="Q5" s="303"/>
      <c r="R5" s="303"/>
      <c r="S5" s="303"/>
      <c r="T5" s="303"/>
      <c r="U5" s="303"/>
      <c r="V5" s="303"/>
      <c r="W5" s="303"/>
      <c r="X5" s="303"/>
      <c r="Y5" s="303"/>
      <c r="Z5" s="303"/>
      <c r="AA5" s="303"/>
      <c r="AB5" s="303"/>
      <c r="AC5" s="303"/>
      <c r="AD5" s="303"/>
      <c r="AE5" s="303"/>
      <c r="AF5" s="303"/>
      <c r="AG5" s="303"/>
      <c r="AH5" s="303"/>
      <c r="AI5" s="303"/>
    </row>
    <row r="6" spans="1:51" s="306" customFormat="1" x14ac:dyDescent="0.15">
      <c r="A6" s="303"/>
      <c r="B6" s="303"/>
      <c r="C6" s="303"/>
      <c r="D6" s="303"/>
      <c r="E6" s="303"/>
      <c r="F6" s="303"/>
      <c r="G6" s="303"/>
      <c r="H6" s="303"/>
      <c r="I6" s="303"/>
      <c r="J6" s="303"/>
      <c r="K6" s="303"/>
      <c r="L6" s="303"/>
      <c r="M6" s="303"/>
      <c r="N6" s="303"/>
      <c r="O6" s="303"/>
      <c r="P6" s="303"/>
      <c r="Q6" s="303"/>
      <c r="R6" s="303"/>
      <c r="S6" s="303"/>
      <c r="T6" s="303"/>
      <c r="U6" s="303"/>
      <c r="V6" s="303"/>
      <c r="W6" s="303"/>
      <c r="X6" s="303"/>
      <c r="Y6" s="303"/>
      <c r="Z6" s="303"/>
      <c r="AA6" s="303"/>
      <c r="AB6" s="303"/>
      <c r="AC6" s="303"/>
      <c r="AD6" s="303"/>
      <c r="AE6" s="303"/>
      <c r="AF6" s="303"/>
      <c r="AG6" s="303"/>
      <c r="AH6" s="303"/>
      <c r="AI6" s="303"/>
    </row>
    <row r="7" spans="1:51" s="306" customFormat="1" x14ac:dyDescent="0.15">
      <c r="A7" s="303"/>
      <c r="B7" s="303"/>
      <c r="C7" s="303"/>
      <c r="D7" s="303"/>
      <c r="E7" s="303"/>
      <c r="F7" s="303"/>
      <c r="G7" s="303"/>
      <c r="H7" s="303"/>
      <c r="I7" s="303"/>
      <c r="J7" s="303"/>
      <c r="K7" s="303"/>
      <c r="L7" s="303"/>
      <c r="M7" s="303"/>
      <c r="N7" s="303"/>
      <c r="O7" s="303"/>
      <c r="P7" s="303"/>
      <c r="Q7" s="303"/>
      <c r="R7" s="303"/>
      <c r="S7" s="303"/>
      <c r="T7" s="303"/>
      <c r="U7" s="303"/>
      <c r="V7" s="303"/>
      <c r="W7" s="303"/>
      <c r="X7" s="303"/>
      <c r="Y7" s="303"/>
      <c r="Z7" s="303"/>
      <c r="AA7" s="303"/>
      <c r="AB7" s="303"/>
      <c r="AC7" s="303"/>
      <c r="AD7" s="303"/>
      <c r="AE7" s="303"/>
      <c r="AF7" s="303"/>
      <c r="AG7" s="303"/>
      <c r="AH7" s="303"/>
      <c r="AI7" s="303"/>
    </row>
    <row r="8" spans="1:51" s="306" customFormat="1" x14ac:dyDescent="0.15">
      <c r="A8" s="303"/>
      <c r="B8" s="303"/>
      <c r="C8" s="303"/>
      <c r="D8" s="303"/>
      <c r="E8" s="303"/>
      <c r="F8" s="303"/>
      <c r="G8" s="303"/>
      <c r="H8" s="303"/>
      <c r="I8" s="303"/>
      <c r="J8" s="303"/>
      <c r="K8" s="303"/>
      <c r="L8" s="303"/>
      <c r="M8" s="303"/>
      <c r="N8" s="303"/>
      <c r="O8" s="303"/>
      <c r="P8" s="303"/>
      <c r="Q8" s="303"/>
      <c r="R8" s="303"/>
      <c r="S8" s="303"/>
      <c r="T8" s="303"/>
      <c r="U8" s="303"/>
      <c r="V8" s="303"/>
      <c r="W8" s="303"/>
      <c r="X8" s="303"/>
      <c r="Y8" s="303"/>
      <c r="Z8" s="303"/>
      <c r="AA8" s="303"/>
      <c r="AB8" s="303"/>
      <c r="AC8" s="303"/>
      <c r="AD8" s="303"/>
      <c r="AE8" s="303"/>
      <c r="AF8" s="303"/>
      <c r="AG8" s="303"/>
      <c r="AH8" s="303"/>
      <c r="AI8" s="303"/>
    </row>
    <row r="9" spans="1:51" s="306" customFormat="1" x14ac:dyDescent="0.15">
      <c r="A9" s="303"/>
      <c r="B9" s="303"/>
      <c r="C9" s="303"/>
      <c r="D9" s="303"/>
      <c r="E9" s="303"/>
      <c r="F9" s="303"/>
      <c r="G9" s="303"/>
      <c r="H9" s="303"/>
      <c r="I9" s="303"/>
      <c r="J9" s="303"/>
      <c r="K9" s="303"/>
      <c r="L9" s="303"/>
      <c r="M9" s="303"/>
      <c r="N9" s="303"/>
      <c r="O9" s="303"/>
      <c r="P9" s="303"/>
      <c r="Q9" s="303"/>
      <c r="R9" s="303"/>
      <c r="S9" s="303"/>
      <c r="T9" s="303"/>
      <c r="U9" s="303"/>
      <c r="V9" s="303"/>
      <c r="W9" s="303"/>
      <c r="X9" s="303"/>
      <c r="Y9" s="303"/>
      <c r="Z9" s="303"/>
      <c r="AA9" s="303"/>
      <c r="AB9" s="303"/>
      <c r="AC9" s="303"/>
      <c r="AD9" s="303"/>
      <c r="AE9" s="303"/>
      <c r="AF9" s="303"/>
      <c r="AG9" s="303"/>
      <c r="AH9" s="303"/>
      <c r="AI9" s="303"/>
    </row>
    <row r="10" spans="1:51" s="306" customFormat="1" x14ac:dyDescent="0.15">
      <c r="A10" s="303"/>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c r="AA10" s="303"/>
      <c r="AB10" s="303"/>
      <c r="AC10" s="303"/>
      <c r="AD10" s="303"/>
      <c r="AE10" s="303"/>
      <c r="AF10" s="303"/>
      <c r="AG10" s="303"/>
      <c r="AH10" s="303"/>
      <c r="AI10" s="303"/>
      <c r="AY10" s="306" t="s">
        <v>514</v>
      </c>
    </row>
    <row r="11" spans="1:51" s="306" customFormat="1" x14ac:dyDescent="0.15">
      <c r="A11" s="303"/>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c r="AA11" s="303"/>
      <c r="AB11" s="303"/>
      <c r="AC11" s="303"/>
      <c r="AD11" s="303"/>
      <c r="AE11" s="303"/>
      <c r="AF11" s="303"/>
      <c r="AG11" s="303"/>
      <c r="AH11" s="303"/>
      <c r="AI11" s="303"/>
    </row>
    <row r="12" spans="1:51" s="306" customFormat="1" x14ac:dyDescent="0.15">
      <c r="A12" s="303"/>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c r="AA12" s="303"/>
      <c r="AB12" s="303"/>
      <c r="AC12" s="303"/>
      <c r="AD12" s="303"/>
      <c r="AE12" s="303"/>
      <c r="AF12" s="303"/>
      <c r="AG12" s="303"/>
      <c r="AH12" s="303"/>
      <c r="AI12" s="303"/>
      <c r="AY12" s="306" t="s">
        <v>514</v>
      </c>
    </row>
    <row r="13" spans="1:51" s="306" customFormat="1" x14ac:dyDescent="0.15">
      <c r="A13" s="303"/>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c r="AA13" s="303"/>
      <c r="AB13" s="303"/>
      <c r="AC13" s="303"/>
      <c r="AD13" s="303"/>
      <c r="AE13" s="303"/>
      <c r="AF13" s="303"/>
      <c r="AG13" s="303"/>
      <c r="AH13" s="303"/>
      <c r="AI13" s="303"/>
    </row>
    <row r="14" spans="1:51" s="306" customFormat="1" ht="14.25" customHeight="1" x14ac:dyDescent="0.15">
      <c r="A14" s="303"/>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c r="AA14" s="303"/>
      <c r="AB14" s="303"/>
      <c r="AC14" s="303"/>
      <c r="AD14" s="303"/>
      <c r="AE14" s="303"/>
      <c r="AF14" s="303"/>
      <c r="AG14" s="303"/>
      <c r="AH14" s="303"/>
      <c r="AI14" s="303"/>
    </row>
    <row r="15" spans="1:51" s="306" customFormat="1" x14ac:dyDescent="0.15">
      <c r="A15" s="107"/>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c r="AA15" s="303"/>
      <c r="AB15" s="303"/>
      <c r="AC15" s="303"/>
      <c r="AD15" s="303"/>
      <c r="AE15" s="303"/>
      <c r="AF15" s="303"/>
      <c r="AG15" s="303"/>
      <c r="AH15" s="303"/>
      <c r="AI15" s="303"/>
    </row>
    <row r="16" spans="1:51" s="306" customFormat="1" x14ac:dyDescent="0.15">
      <c r="A16" s="107"/>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c r="AA16" s="303"/>
      <c r="AB16" s="303"/>
      <c r="AC16" s="303"/>
      <c r="AD16" s="303"/>
      <c r="AE16" s="303"/>
      <c r="AF16" s="303"/>
      <c r="AG16" s="303"/>
      <c r="AH16" s="303"/>
      <c r="AI16" s="303"/>
    </row>
    <row r="17" spans="1:259" s="306" customFormat="1" x14ac:dyDescent="0.15">
      <c r="A17" s="107"/>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c r="AA17" s="303"/>
      <c r="AB17" s="303"/>
      <c r="AC17" s="303"/>
      <c r="AD17" s="303"/>
      <c r="AE17" s="303"/>
      <c r="AF17" s="303"/>
      <c r="AG17" s="303"/>
      <c r="AH17" s="303"/>
      <c r="AI17" s="303"/>
    </row>
    <row r="18" spans="1:259" s="306" customFormat="1" x14ac:dyDescent="0.15">
      <c r="A18" s="107"/>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c r="AA18" s="303"/>
      <c r="AB18" s="303"/>
      <c r="AC18" s="303"/>
      <c r="AD18" s="303"/>
      <c r="AE18" s="303"/>
      <c r="AF18" s="303"/>
      <c r="AG18" s="303"/>
      <c r="AH18" s="303"/>
      <c r="AI18" s="303"/>
    </row>
    <row r="19" spans="1:259" x14ac:dyDescent="0.15">
      <c r="P19" s="108"/>
      <c r="Q19" s="108"/>
    </row>
    <row r="20" spans="1:259" x14ac:dyDescent="0.15">
      <c r="P20" s="108"/>
      <c r="Q20" s="108"/>
    </row>
    <row r="21" spans="1:259" ht="17.25" x14ac:dyDescent="0.15">
      <c r="B21" s="307"/>
      <c r="C21" s="110"/>
      <c r="D21" s="110"/>
      <c r="E21" s="110"/>
      <c r="F21" s="110"/>
      <c r="G21" s="110"/>
      <c r="H21" s="110"/>
      <c r="I21" s="110"/>
      <c r="J21" s="110"/>
      <c r="K21" s="110"/>
      <c r="L21" s="110"/>
      <c r="M21" s="110"/>
      <c r="N21" s="308"/>
      <c r="O21" s="110"/>
      <c r="P21" s="111"/>
      <c r="Q21" s="108"/>
      <c r="IY21" s="309"/>
    </row>
    <row r="22" spans="1:259" ht="17.25" x14ac:dyDescent="0.15">
      <c r="B22" s="112"/>
      <c r="IY22" s="310"/>
    </row>
    <row r="23" spans="1:259" x14ac:dyDescent="0.15">
      <c r="B23" s="112"/>
    </row>
    <row r="24" spans="1:259" x14ac:dyDescent="0.15">
      <c r="B24" s="112"/>
    </row>
    <row r="25" spans="1:259" x14ac:dyDescent="0.15">
      <c r="B25" s="112"/>
    </row>
    <row r="26" spans="1:259" x14ac:dyDescent="0.15">
      <c r="B26" s="112"/>
    </row>
    <row r="27" spans="1:259" x14ac:dyDescent="0.15">
      <c r="B27" s="112"/>
    </row>
    <row r="28" spans="1:259" x14ac:dyDescent="0.15">
      <c r="B28" s="112"/>
    </row>
    <row r="29" spans="1:259" x14ac:dyDescent="0.15">
      <c r="B29" s="112"/>
    </row>
    <row r="30" spans="1:259" x14ac:dyDescent="0.15">
      <c r="B30" s="112"/>
    </row>
    <row r="31" spans="1:259" x14ac:dyDescent="0.15">
      <c r="B31" s="112"/>
    </row>
    <row r="32" spans="1:259" x14ac:dyDescent="0.15">
      <c r="B32" s="112"/>
    </row>
    <row r="33" spans="2:17" x14ac:dyDescent="0.15">
      <c r="B33" s="112"/>
    </row>
    <row r="34" spans="2:17" x14ac:dyDescent="0.15">
      <c r="B34" s="112"/>
    </row>
    <row r="35" spans="2:17" x14ac:dyDescent="0.15">
      <c r="B35" s="112"/>
    </row>
    <row r="36" spans="2:17" x14ac:dyDescent="0.15">
      <c r="B36" s="112"/>
    </row>
    <row r="37" spans="2:17" x14ac:dyDescent="0.15">
      <c r="B37" s="112"/>
    </row>
    <row r="38" spans="2:17" x14ac:dyDescent="0.15">
      <c r="B38" s="112"/>
    </row>
    <row r="39" spans="2:17" x14ac:dyDescent="0.15">
      <c r="B39" s="204"/>
      <c r="C39" s="170"/>
      <c r="D39" s="170"/>
      <c r="E39" s="170"/>
      <c r="F39" s="170"/>
      <c r="G39" s="170"/>
      <c r="H39" s="170"/>
      <c r="I39" s="170"/>
      <c r="J39" s="170"/>
      <c r="K39" s="170"/>
      <c r="L39" s="170"/>
      <c r="M39" s="170"/>
      <c r="N39" s="170"/>
      <c r="O39" s="170"/>
      <c r="P39" s="205"/>
    </row>
    <row r="40" spans="2:17" x14ac:dyDescent="0.15">
      <c r="B40" s="311"/>
      <c r="C40" s="108"/>
      <c r="D40" s="108"/>
      <c r="E40" s="108"/>
      <c r="F40" s="108"/>
      <c r="G40" s="108"/>
      <c r="H40" s="108"/>
      <c r="I40" s="108"/>
      <c r="J40" s="108"/>
      <c r="K40" s="108"/>
      <c r="L40" s="108"/>
      <c r="M40" s="108"/>
      <c r="N40" s="108"/>
      <c r="O40" s="108"/>
      <c r="P40" s="311"/>
      <c r="Q40" s="108"/>
    </row>
    <row r="41" spans="2:17" ht="17.25" x14ac:dyDescent="0.15">
      <c r="B41" s="109" t="s">
        <v>515</v>
      </c>
      <c r="C41" s="110"/>
      <c r="D41" s="110"/>
      <c r="E41" s="110"/>
      <c r="F41" s="110"/>
      <c r="G41" s="110"/>
      <c r="H41" s="110"/>
      <c r="I41" s="110"/>
      <c r="J41" s="110"/>
      <c r="K41" s="110"/>
      <c r="L41" s="110"/>
      <c r="M41" s="110"/>
      <c r="N41" s="110"/>
      <c r="O41" s="110"/>
      <c r="P41" s="111"/>
    </row>
    <row r="42" spans="2:17" x14ac:dyDescent="0.15">
      <c r="B42" s="112"/>
      <c r="C42" s="108"/>
      <c r="D42" s="108"/>
      <c r="E42" s="108"/>
      <c r="F42" s="108"/>
      <c r="G42" s="312" t="s">
        <v>516</v>
      </c>
      <c r="I42" s="313"/>
      <c r="J42" s="313"/>
      <c r="K42" s="313"/>
      <c r="L42" s="108"/>
      <c r="M42" s="108"/>
      <c r="N42" s="108"/>
      <c r="O42" s="108"/>
    </row>
    <row r="43" spans="2:17" x14ac:dyDescent="0.15">
      <c r="B43" s="112"/>
      <c r="C43" s="108"/>
      <c r="D43" s="108"/>
      <c r="E43" s="108"/>
      <c r="F43" s="108"/>
      <c r="G43" s="1176"/>
      <c r="H43" s="1177"/>
      <c r="I43" s="1177"/>
      <c r="J43" s="1177"/>
      <c r="K43" s="1177"/>
      <c r="L43" s="1177"/>
      <c r="M43" s="1177"/>
      <c r="N43" s="1177"/>
      <c r="O43" s="1178"/>
    </row>
    <row r="44" spans="2:17" x14ac:dyDescent="0.15">
      <c r="B44" s="112"/>
      <c r="C44" s="108"/>
      <c r="D44" s="108"/>
      <c r="E44" s="108"/>
      <c r="F44" s="108"/>
      <c r="G44" s="1179"/>
      <c r="H44" s="1180"/>
      <c r="I44" s="1180"/>
      <c r="J44" s="1180"/>
      <c r="K44" s="1180"/>
      <c r="L44" s="1180"/>
      <c r="M44" s="1180"/>
      <c r="N44" s="1180"/>
      <c r="O44" s="1181"/>
    </row>
    <row r="45" spans="2:17" x14ac:dyDescent="0.15">
      <c r="B45" s="112"/>
      <c r="C45" s="108"/>
      <c r="D45" s="108"/>
      <c r="E45" s="108"/>
      <c r="F45" s="108"/>
      <c r="G45" s="1179"/>
      <c r="H45" s="1180"/>
      <c r="I45" s="1180"/>
      <c r="J45" s="1180"/>
      <c r="K45" s="1180"/>
      <c r="L45" s="1180"/>
      <c r="M45" s="1180"/>
      <c r="N45" s="1180"/>
      <c r="O45" s="1181"/>
    </row>
    <row r="46" spans="2:17" x14ac:dyDescent="0.15">
      <c r="B46" s="112"/>
      <c r="C46" s="108"/>
      <c r="D46" s="108"/>
      <c r="E46" s="108"/>
      <c r="F46" s="108"/>
      <c r="G46" s="1179"/>
      <c r="H46" s="1180"/>
      <c r="I46" s="1180"/>
      <c r="J46" s="1180"/>
      <c r="K46" s="1180"/>
      <c r="L46" s="1180"/>
      <c r="M46" s="1180"/>
      <c r="N46" s="1180"/>
      <c r="O46" s="1181"/>
    </row>
    <row r="47" spans="2:17" x14ac:dyDescent="0.15">
      <c r="B47" s="112"/>
      <c r="C47" s="108"/>
      <c r="D47" s="108"/>
      <c r="E47" s="108"/>
      <c r="F47" s="108"/>
      <c r="G47" s="1182"/>
      <c r="H47" s="1183"/>
      <c r="I47" s="1183"/>
      <c r="J47" s="1183"/>
      <c r="K47" s="1183"/>
      <c r="L47" s="1183"/>
      <c r="M47" s="1183"/>
      <c r="N47" s="1183"/>
      <c r="O47" s="1184"/>
    </row>
    <row r="48" spans="2:17" x14ac:dyDescent="0.15">
      <c r="B48" s="112"/>
      <c r="C48" s="108"/>
      <c r="D48" s="108"/>
      <c r="E48" s="108"/>
      <c r="F48" s="108"/>
      <c r="G48" s="108"/>
      <c r="H48" s="314"/>
      <c r="I48" s="314"/>
      <c r="J48" s="314"/>
    </row>
    <row r="49" spans="1:17" x14ac:dyDescent="0.15">
      <c r="B49" s="112"/>
      <c r="C49" s="108"/>
      <c r="D49" s="108"/>
      <c r="E49" s="108"/>
      <c r="F49" s="108"/>
      <c r="G49" s="107" t="s">
        <v>517</v>
      </c>
    </row>
    <row r="50" spans="1:17" x14ac:dyDescent="0.15">
      <c r="B50" s="112"/>
      <c r="C50" s="108"/>
      <c r="D50" s="108"/>
      <c r="E50" s="108"/>
      <c r="F50" s="108"/>
      <c r="G50" s="1185"/>
      <c r="H50" s="1186"/>
      <c r="I50" s="1186"/>
      <c r="J50" s="1187"/>
      <c r="K50" s="315" t="s">
        <v>459</v>
      </c>
      <c r="L50" s="315" t="s">
        <v>460</v>
      </c>
      <c r="M50" s="315" t="s">
        <v>461</v>
      </c>
      <c r="N50" s="315" t="s">
        <v>462</v>
      </c>
      <c r="O50" s="315" t="s">
        <v>463</v>
      </c>
    </row>
    <row r="51" spans="1:17" x14ac:dyDescent="0.15">
      <c r="B51" s="112"/>
      <c r="C51" s="108"/>
      <c r="D51" s="108"/>
      <c r="E51" s="108"/>
      <c r="F51" s="108"/>
      <c r="G51" s="1188" t="s">
        <v>518</v>
      </c>
      <c r="H51" s="1189"/>
      <c r="I51" s="1194" t="s">
        <v>519</v>
      </c>
      <c r="J51" s="1194"/>
      <c r="K51" s="1196"/>
      <c r="L51" s="1196"/>
      <c r="M51" s="1196"/>
      <c r="N51" s="1196"/>
      <c r="O51" s="1196"/>
    </row>
    <row r="52" spans="1:17" x14ac:dyDescent="0.15">
      <c r="B52" s="112"/>
      <c r="C52" s="108"/>
      <c r="D52" s="108"/>
      <c r="E52" s="108"/>
      <c r="F52" s="108"/>
      <c r="G52" s="1190"/>
      <c r="H52" s="1191"/>
      <c r="I52" s="1195"/>
      <c r="J52" s="1195"/>
      <c r="K52" s="1197"/>
      <c r="L52" s="1197"/>
      <c r="M52" s="1197"/>
      <c r="N52" s="1197"/>
      <c r="O52" s="1197"/>
    </row>
    <row r="53" spans="1:17" x14ac:dyDescent="0.15">
      <c r="A53" s="316"/>
      <c r="B53" s="112"/>
      <c r="C53" s="108"/>
      <c r="D53" s="108"/>
      <c r="E53" s="108"/>
      <c r="F53" s="108"/>
      <c r="G53" s="1190"/>
      <c r="H53" s="1191"/>
      <c r="I53" s="1198" t="s">
        <v>520</v>
      </c>
      <c r="J53" s="1198"/>
      <c r="K53" s="1199"/>
      <c r="L53" s="1199"/>
      <c r="M53" s="1199"/>
      <c r="N53" s="1199"/>
      <c r="O53" s="1199"/>
    </row>
    <row r="54" spans="1:17" x14ac:dyDescent="0.15">
      <c r="A54" s="316"/>
      <c r="B54" s="112"/>
      <c r="C54" s="108"/>
      <c r="D54" s="108"/>
      <c r="E54" s="108"/>
      <c r="F54" s="108"/>
      <c r="G54" s="1192"/>
      <c r="H54" s="1193"/>
      <c r="I54" s="1198"/>
      <c r="J54" s="1198"/>
      <c r="K54" s="1200"/>
      <c r="L54" s="1200"/>
      <c r="M54" s="1200"/>
      <c r="N54" s="1200"/>
      <c r="O54" s="1200"/>
    </row>
    <row r="55" spans="1:17" x14ac:dyDescent="0.15">
      <c r="A55" s="316"/>
      <c r="B55" s="112"/>
      <c r="C55" s="108"/>
      <c r="D55" s="108"/>
      <c r="E55" s="108"/>
      <c r="F55" s="108"/>
      <c r="G55" s="1201" t="s">
        <v>521</v>
      </c>
      <c r="H55" s="1202"/>
      <c r="I55" s="1198" t="s">
        <v>519</v>
      </c>
      <c r="J55" s="1198"/>
      <c r="K55" s="1196"/>
      <c r="L55" s="1196"/>
      <c r="M55" s="1196"/>
      <c r="N55" s="1196"/>
      <c r="O55" s="1196"/>
    </row>
    <row r="56" spans="1:17" x14ac:dyDescent="0.15">
      <c r="A56" s="316"/>
      <c r="B56" s="112"/>
      <c r="C56" s="108"/>
      <c r="D56" s="108"/>
      <c r="E56" s="108"/>
      <c r="F56" s="108"/>
      <c r="G56" s="1203"/>
      <c r="H56" s="1204"/>
      <c r="I56" s="1198"/>
      <c r="J56" s="1198"/>
      <c r="K56" s="1197"/>
      <c r="L56" s="1197"/>
      <c r="M56" s="1197"/>
      <c r="N56" s="1197"/>
      <c r="O56" s="1197"/>
    </row>
    <row r="57" spans="1:17" s="316" customFormat="1" x14ac:dyDescent="0.15">
      <c r="B57" s="317"/>
      <c r="C57" s="313"/>
      <c r="D57" s="313"/>
      <c r="E57" s="313"/>
      <c r="F57" s="313"/>
      <c r="G57" s="1203"/>
      <c r="H57" s="1204"/>
      <c r="I57" s="1207" t="s">
        <v>520</v>
      </c>
      <c r="J57" s="1207"/>
      <c r="K57" s="1199"/>
      <c r="L57" s="1199"/>
      <c r="M57" s="1199"/>
      <c r="N57" s="1199"/>
      <c r="O57" s="1199"/>
      <c r="P57" s="318"/>
      <c r="Q57" s="317"/>
    </row>
    <row r="58" spans="1:17" s="316" customFormat="1" x14ac:dyDescent="0.15">
      <c r="A58" s="107"/>
      <c r="B58" s="317"/>
      <c r="C58" s="313"/>
      <c r="D58" s="313"/>
      <c r="E58" s="313"/>
      <c r="F58" s="313"/>
      <c r="G58" s="1205"/>
      <c r="H58" s="1206"/>
      <c r="I58" s="1207"/>
      <c r="J58" s="1207"/>
      <c r="K58" s="1200"/>
      <c r="L58" s="1200"/>
      <c r="M58" s="1200"/>
      <c r="N58" s="1200"/>
      <c r="O58" s="1200"/>
      <c r="P58" s="318"/>
      <c r="Q58" s="317"/>
    </row>
    <row r="59" spans="1:17" s="316" customFormat="1" x14ac:dyDescent="0.15">
      <c r="A59" s="107"/>
      <c r="B59" s="317"/>
      <c r="C59" s="313"/>
      <c r="D59" s="313"/>
      <c r="E59" s="313"/>
      <c r="F59" s="313"/>
      <c r="G59" s="313"/>
      <c r="H59" s="313"/>
      <c r="I59" s="313"/>
      <c r="J59" s="313"/>
      <c r="K59" s="319"/>
      <c r="L59" s="319"/>
      <c r="M59" s="319"/>
      <c r="N59" s="319"/>
      <c r="O59" s="319"/>
      <c r="P59" s="318"/>
      <c r="Q59" s="317"/>
    </row>
    <row r="60" spans="1:17" s="316" customFormat="1" x14ac:dyDescent="0.15">
      <c r="A60" s="107"/>
      <c r="B60" s="317"/>
      <c r="C60" s="313"/>
      <c r="D60" s="313"/>
      <c r="E60" s="313"/>
      <c r="F60" s="313"/>
      <c r="G60" s="313"/>
      <c r="H60" s="313"/>
      <c r="I60" s="313"/>
      <c r="J60" s="313"/>
      <c r="K60" s="319"/>
      <c r="L60" s="319"/>
      <c r="M60" s="319"/>
      <c r="N60" s="319"/>
      <c r="O60" s="319"/>
      <c r="P60" s="318"/>
      <c r="Q60" s="317"/>
    </row>
    <row r="61" spans="1:17" s="316" customFormat="1" x14ac:dyDescent="0.15">
      <c r="A61" s="107"/>
      <c r="B61" s="320"/>
      <c r="C61" s="321"/>
      <c r="D61" s="321"/>
      <c r="E61" s="321"/>
      <c r="F61" s="321"/>
      <c r="G61" s="321"/>
      <c r="H61" s="321"/>
      <c r="I61" s="321"/>
      <c r="J61" s="321"/>
      <c r="K61" s="321"/>
      <c r="L61" s="321"/>
      <c r="M61" s="322"/>
      <c r="N61" s="322"/>
      <c r="O61" s="322"/>
      <c r="P61" s="323"/>
      <c r="Q61" s="317"/>
    </row>
    <row r="62" spans="1:17" x14ac:dyDescent="0.15">
      <c r="B62" s="311"/>
      <c r="C62" s="311"/>
      <c r="D62" s="311"/>
      <c r="E62" s="311"/>
      <c r="F62" s="311"/>
      <c r="G62" s="311"/>
      <c r="H62" s="311"/>
      <c r="I62" s="311"/>
      <c r="J62" s="311"/>
      <c r="K62" s="311"/>
      <c r="L62" s="311"/>
      <c r="M62" s="311"/>
      <c r="N62" s="311"/>
      <c r="O62" s="311"/>
      <c r="P62" s="311"/>
      <c r="Q62" s="108"/>
    </row>
    <row r="63" spans="1:17" ht="17.25" x14ac:dyDescent="0.15">
      <c r="B63" s="171" t="s">
        <v>522</v>
      </c>
      <c r="C63" s="108"/>
      <c r="D63" s="108"/>
      <c r="E63" s="108"/>
      <c r="F63" s="108"/>
      <c r="G63" s="108"/>
      <c r="H63" s="108"/>
      <c r="I63" s="108"/>
      <c r="J63" s="108"/>
      <c r="K63" s="108"/>
      <c r="L63" s="108"/>
      <c r="M63" s="108"/>
      <c r="N63" s="108"/>
      <c r="O63" s="108"/>
    </row>
    <row r="64" spans="1:17" x14ac:dyDescent="0.15">
      <c r="B64" s="112"/>
      <c r="C64" s="108"/>
      <c r="D64" s="108"/>
      <c r="E64" s="108"/>
      <c r="F64" s="108"/>
      <c r="G64" s="312" t="s">
        <v>516</v>
      </c>
      <c r="I64" s="313"/>
      <c r="J64" s="313"/>
      <c r="K64" s="313"/>
      <c r="L64" s="108"/>
      <c r="M64" s="108"/>
      <c r="N64" s="108"/>
      <c r="O64" s="108"/>
    </row>
    <row r="65" spans="2:30" x14ac:dyDescent="0.15">
      <c r="B65" s="112"/>
      <c r="C65" s="108"/>
      <c r="D65" s="108"/>
      <c r="E65" s="108"/>
      <c r="F65" s="108"/>
      <c r="G65" s="1208" t="s">
        <v>523</v>
      </c>
      <c r="H65" s="1177"/>
      <c r="I65" s="1177"/>
      <c r="J65" s="1177"/>
      <c r="K65" s="1177"/>
      <c r="L65" s="1177"/>
      <c r="M65" s="1177"/>
      <c r="N65" s="1177"/>
      <c r="O65" s="1178"/>
    </row>
    <row r="66" spans="2:30" x14ac:dyDescent="0.15">
      <c r="B66" s="112"/>
      <c r="C66" s="108"/>
      <c r="D66" s="108"/>
      <c r="E66" s="108"/>
      <c r="F66" s="108"/>
      <c r="G66" s="1179"/>
      <c r="H66" s="1180"/>
      <c r="I66" s="1180"/>
      <c r="J66" s="1180"/>
      <c r="K66" s="1180"/>
      <c r="L66" s="1180"/>
      <c r="M66" s="1180"/>
      <c r="N66" s="1180"/>
      <c r="O66" s="1181"/>
    </row>
    <row r="67" spans="2:30" x14ac:dyDescent="0.15">
      <c r="B67" s="112"/>
      <c r="C67" s="108"/>
      <c r="D67" s="108"/>
      <c r="E67" s="108"/>
      <c r="F67" s="108"/>
      <c r="G67" s="1179"/>
      <c r="H67" s="1180"/>
      <c r="I67" s="1180"/>
      <c r="J67" s="1180"/>
      <c r="K67" s="1180"/>
      <c r="L67" s="1180"/>
      <c r="M67" s="1180"/>
      <c r="N67" s="1180"/>
      <c r="O67" s="1181"/>
    </row>
    <row r="68" spans="2:30" x14ac:dyDescent="0.15">
      <c r="B68" s="112"/>
      <c r="C68" s="108"/>
      <c r="D68" s="108"/>
      <c r="E68" s="108"/>
      <c r="F68" s="108"/>
      <c r="G68" s="1179"/>
      <c r="H68" s="1180"/>
      <c r="I68" s="1180"/>
      <c r="J68" s="1180"/>
      <c r="K68" s="1180"/>
      <c r="L68" s="1180"/>
      <c r="M68" s="1180"/>
      <c r="N68" s="1180"/>
      <c r="O68" s="1181"/>
    </row>
    <row r="69" spans="2:30" x14ac:dyDescent="0.15">
      <c r="B69" s="112"/>
      <c r="C69" s="108"/>
      <c r="D69" s="108"/>
      <c r="E69" s="108"/>
      <c r="F69" s="108"/>
      <c r="G69" s="1182"/>
      <c r="H69" s="1183"/>
      <c r="I69" s="1183"/>
      <c r="J69" s="1183"/>
      <c r="K69" s="1183"/>
      <c r="L69" s="1183"/>
      <c r="M69" s="1183"/>
      <c r="N69" s="1183"/>
      <c r="O69" s="1184"/>
    </row>
    <row r="70" spans="2:30" x14ac:dyDescent="0.15">
      <c r="B70" s="112"/>
      <c r="C70" s="108"/>
      <c r="D70" s="108"/>
      <c r="E70" s="108"/>
      <c r="F70" s="108"/>
      <c r="G70" s="108"/>
      <c r="H70" s="324"/>
      <c r="I70" s="324"/>
      <c r="J70" s="325"/>
      <c r="K70" s="325"/>
      <c r="L70" s="326"/>
      <c r="M70" s="325"/>
      <c r="N70" s="326"/>
      <c r="O70" s="327"/>
    </row>
    <row r="71" spans="2:30" x14ac:dyDescent="0.15">
      <c r="B71" s="112"/>
      <c r="C71" s="108"/>
      <c r="D71" s="108"/>
      <c r="E71" s="108"/>
      <c r="F71" s="108"/>
      <c r="G71" s="328" t="s">
        <v>524</v>
      </c>
      <c r="I71" s="329"/>
      <c r="J71" s="325"/>
      <c r="K71" s="325"/>
      <c r="L71" s="326"/>
      <c r="M71" s="325"/>
      <c r="N71" s="326"/>
      <c r="O71" s="327"/>
    </row>
    <row r="72" spans="2:30" x14ac:dyDescent="0.15">
      <c r="B72" s="112"/>
      <c r="C72" s="108"/>
      <c r="D72" s="108"/>
      <c r="E72" s="108"/>
      <c r="F72" s="108"/>
      <c r="G72" s="1185"/>
      <c r="H72" s="1186"/>
      <c r="I72" s="1186"/>
      <c r="J72" s="1187"/>
      <c r="K72" s="315" t="s">
        <v>459</v>
      </c>
      <c r="L72" s="315" t="s">
        <v>460</v>
      </c>
      <c r="M72" s="315" t="s">
        <v>461</v>
      </c>
      <c r="N72" s="315" t="s">
        <v>462</v>
      </c>
      <c r="O72" s="315" t="s">
        <v>463</v>
      </c>
    </row>
    <row r="73" spans="2:30" x14ac:dyDescent="0.15">
      <c r="B73" s="112"/>
      <c r="C73" s="108"/>
      <c r="D73" s="108"/>
      <c r="E73" s="108"/>
      <c r="F73" s="108"/>
      <c r="G73" s="1188" t="s">
        <v>518</v>
      </c>
      <c r="H73" s="1189"/>
      <c r="I73" s="1194" t="s">
        <v>519</v>
      </c>
      <c r="J73" s="1194"/>
      <c r="K73" s="1209">
        <v>3</v>
      </c>
      <c r="L73" s="1209">
        <v>2.2999999999999998</v>
      </c>
      <c r="M73" s="1197">
        <v>0.4</v>
      </c>
      <c r="N73" s="1197"/>
      <c r="O73" s="1197"/>
      <c r="S73" s="107">
        <v>9.9</v>
      </c>
    </row>
    <row r="74" spans="2:30" x14ac:dyDescent="0.15">
      <c r="B74" s="112"/>
      <c r="C74" s="108"/>
      <c r="D74" s="108"/>
      <c r="E74" s="108"/>
      <c r="F74" s="108"/>
      <c r="G74" s="1190"/>
      <c r="H74" s="1191"/>
      <c r="I74" s="1195"/>
      <c r="J74" s="1195"/>
      <c r="K74" s="1209"/>
      <c r="L74" s="1209"/>
      <c r="M74" s="1197"/>
      <c r="N74" s="1197"/>
      <c r="O74" s="1197"/>
    </row>
    <row r="75" spans="2:30" x14ac:dyDescent="0.15">
      <c r="B75" s="112"/>
      <c r="C75" s="108"/>
      <c r="D75" s="108"/>
      <c r="E75" s="108"/>
      <c r="F75" s="108"/>
      <c r="G75" s="1190"/>
      <c r="H75" s="1191"/>
      <c r="I75" s="1198" t="s">
        <v>525</v>
      </c>
      <c r="J75" s="1198"/>
      <c r="K75" s="1210">
        <v>7.3</v>
      </c>
      <c r="L75" s="1210">
        <v>7.5</v>
      </c>
      <c r="M75" s="1210">
        <v>7.1</v>
      </c>
      <c r="N75" s="1210">
        <v>5.9</v>
      </c>
      <c r="O75" s="1210">
        <v>4.9000000000000004</v>
      </c>
      <c r="U75" s="107">
        <v>81.2</v>
      </c>
      <c r="W75" s="107">
        <v>87.2</v>
      </c>
      <c r="Y75" s="107">
        <v>99.8</v>
      </c>
      <c r="AA75" s="107">
        <v>109.5</v>
      </c>
      <c r="AC75" s="107">
        <v>115.2</v>
      </c>
    </row>
    <row r="76" spans="2:30" x14ac:dyDescent="0.15">
      <c r="B76" s="112"/>
      <c r="C76" s="108"/>
      <c r="D76" s="108"/>
      <c r="E76" s="108"/>
      <c r="F76" s="108"/>
      <c r="G76" s="1192"/>
      <c r="H76" s="1193"/>
      <c r="I76" s="1198"/>
      <c r="J76" s="1198"/>
      <c r="K76" s="1200"/>
      <c r="L76" s="1200"/>
      <c r="M76" s="1200"/>
      <c r="N76" s="1200"/>
      <c r="O76" s="1200"/>
    </row>
    <row r="77" spans="2:30" x14ac:dyDescent="0.15">
      <c r="B77" s="112"/>
      <c r="C77" s="108"/>
      <c r="D77" s="108"/>
      <c r="E77" s="108"/>
      <c r="F77" s="108"/>
      <c r="G77" s="1201" t="s">
        <v>521</v>
      </c>
      <c r="H77" s="1202"/>
      <c r="I77" s="1198" t="s">
        <v>519</v>
      </c>
      <c r="J77" s="1198"/>
      <c r="K77" s="1209">
        <v>40.200000000000003</v>
      </c>
      <c r="L77" s="1209">
        <v>30.7</v>
      </c>
      <c r="M77" s="1197">
        <v>22.3</v>
      </c>
      <c r="N77" s="1197">
        <v>20.3</v>
      </c>
      <c r="O77" s="1197">
        <v>13</v>
      </c>
      <c r="R77" s="107">
        <v>12.3</v>
      </c>
      <c r="T77" s="107">
        <v>11.1</v>
      </c>
    </row>
    <row r="78" spans="2:30" x14ac:dyDescent="0.15">
      <c r="B78" s="112"/>
      <c r="C78" s="108"/>
      <c r="D78" s="108"/>
      <c r="E78" s="108"/>
      <c r="F78" s="108"/>
      <c r="G78" s="1203"/>
      <c r="H78" s="1204"/>
      <c r="I78" s="1198"/>
      <c r="J78" s="1198"/>
      <c r="K78" s="1209"/>
      <c r="L78" s="1209"/>
      <c r="M78" s="1197"/>
      <c r="N78" s="1197"/>
      <c r="O78" s="1197"/>
    </row>
    <row r="79" spans="2:30" x14ac:dyDescent="0.15">
      <c r="B79" s="112"/>
      <c r="C79" s="108"/>
      <c r="D79" s="108"/>
      <c r="E79" s="108"/>
      <c r="F79" s="108"/>
      <c r="G79" s="1203"/>
      <c r="H79" s="1204"/>
      <c r="I79" s="1211" t="s">
        <v>525</v>
      </c>
      <c r="J79" s="1207"/>
      <c r="K79" s="1212">
        <v>10.1</v>
      </c>
      <c r="L79" s="1212">
        <v>9.1999999999999993</v>
      </c>
      <c r="M79" s="1212">
        <v>8.5</v>
      </c>
      <c r="N79" s="1212">
        <v>7.7</v>
      </c>
      <c r="O79" s="1212">
        <v>6.8</v>
      </c>
      <c r="V79" s="107">
        <v>53.5</v>
      </c>
      <c r="X79" s="107">
        <v>48.2</v>
      </c>
      <c r="Z79" s="107">
        <v>34.200000000000003</v>
      </c>
      <c r="AB79" s="107">
        <v>30.3</v>
      </c>
      <c r="AD79" s="107">
        <v>28.9</v>
      </c>
    </row>
    <row r="80" spans="2:30" x14ac:dyDescent="0.15">
      <c r="B80" s="112"/>
      <c r="C80" s="108"/>
      <c r="D80" s="108"/>
      <c r="E80" s="108"/>
      <c r="F80" s="108"/>
      <c r="G80" s="1205"/>
      <c r="H80" s="1206"/>
      <c r="I80" s="1207"/>
      <c r="J80" s="1207"/>
      <c r="K80" s="1212"/>
      <c r="L80" s="1212"/>
      <c r="M80" s="1212"/>
      <c r="N80" s="1212"/>
      <c r="O80" s="1212"/>
    </row>
    <row r="81" spans="2:17" x14ac:dyDescent="0.15">
      <c r="B81" s="112"/>
      <c r="C81" s="108"/>
      <c r="D81" s="108"/>
      <c r="E81" s="108"/>
      <c r="F81" s="108"/>
      <c r="G81" s="108"/>
      <c r="H81" s="108"/>
      <c r="I81" s="108"/>
      <c r="J81" s="108"/>
      <c r="K81" s="330"/>
      <c r="L81" s="108"/>
      <c r="M81" s="108"/>
      <c r="N81" s="108"/>
      <c r="O81" s="108"/>
    </row>
    <row r="82" spans="2:17" ht="17.25" x14ac:dyDescent="0.15">
      <c r="B82" s="112"/>
      <c r="C82" s="108"/>
      <c r="D82" s="108"/>
      <c r="E82" s="108"/>
      <c r="F82" s="108"/>
      <c r="G82" s="108"/>
      <c r="H82" s="108"/>
      <c r="I82" s="108"/>
      <c r="J82" s="108"/>
      <c r="K82" s="331"/>
      <c r="L82" s="331"/>
      <c r="M82" s="331"/>
      <c r="N82" s="331"/>
      <c r="O82" s="331"/>
    </row>
    <row r="83" spans="2:17" x14ac:dyDescent="0.15">
      <c r="B83" s="204"/>
      <c r="C83" s="170"/>
      <c r="D83" s="170"/>
      <c r="E83" s="170"/>
      <c r="F83" s="170"/>
      <c r="G83" s="170"/>
      <c r="H83" s="170"/>
      <c r="I83" s="170"/>
      <c r="J83" s="170"/>
      <c r="K83" s="170"/>
      <c r="L83" s="170"/>
      <c r="M83" s="170"/>
      <c r="N83" s="170"/>
      <c r="O83" s="170"/>
      <c r="P83" s="205"/>
    </row>
    <row r="84" spans="2:17" x14ac:dyDescent="0.15">
      <c r="H84" s="108"/>
      <c r="I84" s="108"/>
      <c r="J84" s="108"/>
      <c r="K84" s="108"/>
      <c r="L84" s="108"/>
      <c r="M84" s="108"/>
      <c r="N84" s="108"/>
      <c r="O84" s="108"/>
      <c r="P84" s="108"/>
      <c r="Q84" s="108"/>
    </row>
    <row r="85" spans="2:17" x14ac:dyDescent="0.15">
      <c r="B85" s="108"/>
      <c r="C85" s="108"/>
      <c r="D85" s="108"/>
      <c r="E85" s="108"/>
      <c r="F85" s="108"/>
      <c r="G85" s="108"/>
      <c r="H85" s="108"/>
      <c r="I85" s="108"/>
      <c r="J85" s="108"/>
      <c r="K85" s="108"/>
      <c r="L85" s="108"/>
      <c r="M85" s="108"/>
      <c r="N85" s="108"/>
      <c r="O85" s="108"/>
      <c r="P85" s="108"/>
      <c r="Q85" s="108"/>
    </row>
    <row r="86" spans="2:17" hidden="1" x14ac:dyDescent="0.15">
      <c r="B86" s="108"/>
      <c r="C86" s="108"/>
      <c r="D86" s="108"/>
      <c r="E86" s="108"/>
      <c r="F86" s="108"/>
      <c r="G86" s="108"/>
      <c r="H86" s="108"/>
      <c r="I86" s="108"/>
      <c r="J86" s="108"/>
      <c r="K86" s="108"/>
      <c r="L86" s="108"/>
      <c r="M86" s="108"/>
      <c r="N86" s="108"/>
      <c r="O86" s="108"/>
      <c r="P86" s="108"/>
      <c r="Q86" s="108"/>
    </row>
    <row r="87" spans="2:17" hidden="1" x14ac:dyDescent="0.15">
      <c r="B87" s="108"/>
      <c r="C87" s="108"/>
      <c r="D87" s="108"/>
      <c r="E87" s="108"/>
      <c r="F87" s="108"/>
      <c r="G87" s="108"/>
      <c r="H87" s="108"/>
      <c r="I87" s="108"/>
      <c r="J87" s="108"/>
      <c r="K87" s="332"/>
      <c r="L87" s="108"/>
      <c r="M87" s="108"/>
      <c r="N87" s="108"/>
      <c r="O87" s="108"/>
      <c r="P87" s="108"/>
      <c r="Q87" s="108"/>
    </row>
    <row r="88" spans="2:17" hidden="1" x14ac:dyDescent="0.15">
      <c r="B88" s="108"/>
      <c r="C88" s="108"/>
      <c r="D88" s="108"/>
      <c r="E88" s="108"/>
      <c r="F88" s="108"/>
      <c r="G88" s="108"/>
      <c r="H88" s="108"/>
      <c r="I88" s="108"/>
      <c r="J88" s="108"/>
      <c r="K88" s="108"/>
      <c r="L88" s="108"/>
      <c r="M88" s="108"/>
      <c r="N88" s="108"/>
      <c r="O88" s="108"/>
      <c r="P88" s="108"/>
      <c r="Q88" s="108"/>
    </row>
    <row r="89" spans="2:17" hidden="1" x14ac:dyDescent="0.15">
      <c r="B89" s="108"/>
      <c r="C89" s="108"/>
      <c r="D89" s="108"/>
      <c r="E89" s="108"/>
      <c r="F89" s="108"/>
      <c r="G89" s="108"/>
      <c r="H89" s="108"/>
      <c r="I89" s="108"/>
      <c r="J89" s="108"/>
      <c r="K89" s="108"/>
      <c r="L89" s="108"/>
      <c r="M89" s="108"/>
      <c r="N89" s="108"/>
      <c r="O89" s="108"/>
      <c r="P89" s="108"/>
      <c r="Q89" s="108"/>
    </row>
    <row r="90" spans="2:17" hidden="1" x14ac:dyDescent="0.15">
      <c r="B90" s="108"/>
      <c r="C90" s="108"/>
      <c r="D90" s="108"/>
      <c r="E90" s="108"/>
      <c r="F90" s="108"/>
      <c r="G90" s="108"/>
      <c r="H90" s="108"/>
      <c r="I90" s="108"/>
      <c r="J90" s="108"/>
      <c r="K90" s="108"/>
      <c r="L90" s="108"/>
      <c r="M90" s="108"/>
      <c r="N90" s="108"/>
      <c r="O90" s="108"/>
      <c r="P90" s="108"/>
      <c r="Q90" s="108"/>
    </row>
    <row r="91" spans="2:17" hidden="1" x14ac:dyDescent="0.15">
      <c r="B91" s="108"/>
      <c r="C91" s="108"/>
      <c r="D91" s="108"/>
      <c r="E91" s="108"/>
      <c r="F91" s="108"/>
      <c r="G91" s="108"/>
      <c r="H91" s="108"/>
      <c r="I91" s="108"/>
      <c r="J91" s="108"/>
      <c r="K91" s="108"/>
      <c r="L91" s="108"/>
      <c r="M91" s="108"/>
      <c r="N91" s="108"/>
      <c r="O91" s="108"/>
      <c r="P91" s="108"/>
      <c r="Q91" s="108"/>
    </row>
    <row r="92" spans="2:17" ht="13.5" hidden="1" customHeight="1" x14ac:dyDescent="0.15">
      <c r="B92" s="108"/>
      <c r="C92" s="108"/>
      <c r="D92" s="108"/>
      <c r="E92" s="108"/>
      <c r="F92" s="108"/>
      <c r="G92" s="108"/>
      <c r="H92" s="108"/>
      <c r="I92" s="108"/>
      <c r="J92" s="108"/>
      <c r="K92" s="108"/>
      <c r="L92" s="108"/>
      <c r="M92" s="108"/>
      <c r="N92" s="108"/>
      <c r="O92" s="108"/>
      <c r="P92" s="108"/>
      <c r="Q92" s="108"/>
    </row>
    <row r="93" spans="2:17" ht="13.5" hidden="1" customHeight="1" x14ac:dyDescent="0.15">
      <c r="B93" s="108"/>
      <c r="C93" s="108"/>
      <c r="D93" s="108"/>
      <c r="E93" s="108"/>
      <c r="F93" s="108"/>
      <c r="G93" s="108"/>
      <c r="H93" s="108"/>
      <c r="I93" s="108"/>
      <c r="J93" s="108"/>
      <c r="K93" s="108"/>
      <c r="L93" s="108"/>
      <c r="M93" s="108"/>
      <c r="N93" s="108"/>
      <c r="O93" s="108"/>
      <c r="P93" s="108"/>
      <c r="Q93" s="108"/>
    </row>
    <row r="94" spans="2:17" ht="13.5" hidden="1" customHeight="1" x14ac:dyDescent="0.15">
      <c r="B94" s="108"/>
      <c r="C94" s="108"/>
      <c r="D94" s="108"/>
      <c r="E94" s="108"/>
      <c r="F94" s="108"/>
      <c r="G94" s="108"/>
      <c r="H94" s="108"/>
      <c r="I94" s="108"/>
      <c r="J94" s="108"/>
      <c r="K94" s="108"/>
      <c r="L94" s="108"/>
      <c r="M94" s="108"/>
      <c r="N94" s="108"/>
      <c r="O94" s="108"/>
      <c r="P94" s="108"/>
      <c r="Q94" s="108"/>
    </row>
    <row r="95" spans="2:17" ht="13.5" hidden="1" customHeight="1" x14ac:dyDescent="0.15">
      <c r="B95" s="108"/>
      <c r="C95" s="108"/>
      <c r="D95" s="108"/>
      <c r="E95" s="108"/>
      <c r="F95" s="108"/>
      <c r="G95" s="108"/>
      <c r="H95" s="108"/>
      <c r="I95" s="108"/>
      <c r="J95" s="108"/>
      <c r="K95" s="108"/>
      <c r="L95" s="108"/>
      <c r="M95" s="108"/>
      <c r="N95" s="108"/>
      <c r="O95" s="108"/>
      <c r="P95" s="108"/>
      <c r="Q95" s="108"/>
    </row>
    <row r="96" spans="2:17" ht="13.5" hidden="1" customHeight="1" x14ac:dyDescent="0.15">
      <c r="B96" s="108"/>
      <c r="C96" s="108"/>
      <c r="D96" s="108"/>
      <c r="E96" s="108"/>
      <c r="F96" s="108"/>
      <c r="G96" s="108"/>
      <c r="H96" s="108"/>
      <c r="I96" s="108"/>
      <c r="J96" s="108"/>
      <c r="K96" s="108"/>
      <c r="L96" s="108"/>
      <c r="M96" s="108"/>
      <c r="N96" s="108"/>
      <c r="O96" s="108"/>
      <c r="P96" s="108"/>
      <c r="Q96" s="108"/>
    </row>
    <row r="97" spans="2:17" ht="13.5" hidden="1" customHeight="1" x14ac:dyDescent="0.15">
      <c r="B97" s="108"/>
      <c r="C97" s="108"/>
      <c r="D97" s="108"/>
      <c r="E97" s="108"/>
      <c r="F97" s="108"/>
      <c r="G97" s="108"/>
      <c r="H97" s="108"/>
      <c r="I97" s="108"/>
      <c r="J97" s="108"/>
      <c r="K97" s="108"/>
      <c r="L97" s="108"/>
      <c r="M97" s="108"/>
      <c r="N97" s="108"/>
      <c r="O97" s="108"/>
      <c r="P97" s="108"/>
      <c r="Q97" s="108"/>
    </row>
    <row r="98" spans="2:17" ht="13.5" hidden="1" customHeight="1" x14ac:dyDescent="0.15">
      <c r="B98" s="108"/>
      <c r="C98" s="108"/>
      <c r="D98" s="108"/>
      <c r="E98" s="108"/>
      <c r="F98" s="108"/>
      <c r="G98" s="108"/>
      <c r="H98" s="108"/>
      <c r="I98" s="108"/>
      <c r="J98" s="108"/>
      <c r="K98" s="108"/>
      <c r="L98" s="108"/>
      <c r="M98" s="108"/>
      <c r="N98" s="108"/>
      <c r="O98" s="108"/>
      <c r="P98" s="108"/>
      <c r="Q98" s="108"/>
    </row>
    <row r="99" spans="2:17" ht="13.5" hidden="1" customHeight="1" x14ac:dyDescent="0.15">
      <c r="B99" s="108"/>
      <c r="C99" s="108"/>
      <c r="D99" s="108"/>
      <c r="E99" s="108"/>
      <c r="F99" s="108"/>
      <c r="G99" s="108"/>
      <c r="H99" s="108"/>
      <c r="I99" s="108"/>
      <c r="J99" s="108"/>
      <c r="K99" s="108"/>
      <c r="L99" s="108"/>
      <c r="M99" s="108"/>
      <c r="N99" s="108"/>
      <c r="O99" s="108"/>
      <c r="P99" s="108"/>
      <c r="Q99" s="108"/>
    </row>
    <row r="100" spans="2:17" ht="13.5" hidden="1" customHeight="1" x14ac:dyDescent="0.15">
      <c r="B100" s="108"/>
      <c r="C100" s="108"/>
      <c r="D100" s="108"/>
      <c r="E100" s="108"/>
      <c r="F100" s="108"/>
      <c r="G100" s="108"/>
      <c r="H100" s="108"/>
      <c r="I100" s="108"/>
      <c r="J100" s="108"/>
      <c r="K100" s="108"/>
      <c r="L100" s="108"/>
      <c r="M100" s="108"/>
      <c r="N100" s="108"/>
      <c r="O100" s="108"/>
      <c r="P100" s="108"/>
      <c r="Q100" s="108"/>
    </row>
    <row r="101" spans="2:17" ht="13.5" hidden="1" customHeight="1" x14ac:dyDescent="0.15">
      <c r="B101" s="108"/>
      <c r="C101" s="108"/>
      <c r="D101" s="108"/>
      <c r="E101" s="108"/>
      <c r="F101" s="108"/>
      <c r="G101" s="108"/>
      <c r="H101" s="108"/>
      <c r="I101" s="108"/>
      <c r="J101" s="108"/>
      <c r="K101" s="108"/>
      <c r="L101" s="108"/>
      <c r="M101" s="108"/>
      <c r="N101" s="108"/>
      <c r="O101" s="108"/>
      <c r="P101" s="108"/>
      <c r="Q101" s="108"/>
    </row>
    <row r="102" spans="2:17" ht="13.5" hidden="1" customHeight="1" x14ac:dyDescent="0.15">
      <c r="B102" s="108"/>
      <c r="C102" s="108"/>
      <c r="D102" s="108"/>
      <c r="E102" s="108"/>
      <c r="F102" s="108"/>
      <c r="G102" s="108"/>
      <c r="H102" s="108"/>
      <c r="I102" s="108"/>
      <c r="J102" s="108"/>
      <c r="K102" s="108"/>
      <c r="L102" s="108"/>
      <c r="M102" s="108"/>
      <c r="N102" s="108"/>
      <c r="O102" s="108"/>
      <c r="P102" s="108"/>
      <c r="Q102" s="108"/>
    </row>
    <row r="103" spans="2:17" ht="13.5" hidden="1" customHeight="1" x14ac:dyDescent="0.15">
      <c r="B103" s="108"/>
      <c r="C103" s="108"/>
      <c r="D103" s="108"/>
      <c r="E103" s="108"/>
      <c r="F103" s="108"/>
      <c r="G103" s="108"/>
      <c r="H103" s="108"/>
      <c r="I103" s="108"/>
      <c r="J103" s="108"/>
      <c r="K103" s="108"/>
      <c r="L103" s="108"/>
      <c r="M103" s="108"/>
      <c r="N103" s="108"/>
      <c r="O103" s="108"/>
      <c r="P103" s="108"/>
      <c r="Q103" s="108"/>
    </row>
    <row r="104" spans="2:17" ht="13.5" hidden="1" customHeight="1" x14ac:dyDescent="0.15">
      <c r="B104" s="108"/>
      <c r="C104" s="108"/>
      <c r="D104" s="108"/>
      <c r="E104" s="108"/>
      <c r="F104" s="108"/>
      <c r="G104" s="108"/>
      <c r="H104" s="108"/>
      <c r="I104" s="108"/>
      <c r="J104" s="108"/>
      <c r="K104" s="108"/>
      <c r="L104" s="108"/>
      <c r="M104" s="108"/>
      <c r="N104" s="108"/>
      <c r="O104" s="108"/>
      <c r="P104" s="108"/>
      <c r="Q104" s="108"/>
    </row>
    <row r="105" spans="2:17" ht="13.5" hidden="1" customHeight="1" x14ac:dyDescent="0.15">
      <c r="B105" s="108"/>
      <c r="C105" s="108"/>
      <c r="D105" s="108"/>
      <c r="E105" s="108"/>
      <c r="F105" s="108"/>
      <c r="G105" s="108"/>
      <c r="H105" s="108"/>
      <c r="I105" s="108"/>
      <c r="J105" s="108"/>
      <c r="K105" s="108"/>
      <c r="L105" s="108"/>
      <c r="M105" s="108"/>
      <c r="N105" s="108"/>
      <c r="O105" s="108"/>
      <c r="P105" s="108"/>
      <c r="Q105" s="108"/>
    </row>
    <row r="106" spans="2:17" ht="13.5" hidden="1" customHeight="1" x14ac:dyDescent="0.15">
      <c r="B106" s="108"/>
      <c r="C106" s="108"/>
      <c r="D106" s="108"/>
      <c r="E106" s="108"/>
      <c r="F106" s="108"/>
      <c r="G106" s="108"/>
      <c r="H106" s="108"/>
      <c r="I106" s="108"/>
      <c r="J106" s="108"/>
      <c r="K106" s="108"/>
      <c r="L106" s="108"/>
      <c r="M106" s="108"/>
      <c r="N106" s="108"/>
      <c r="O106" s="108"/>
      <c r="P106" s="108"/>
      <c r="Q106" s="108"/>
    </row>
    <row r="107" spans="2:17" ht="13.5" hidden="1" customHeight="1" x14ac:dyDescent="0.15">
      <c r="B107" s="108"/>
      <c r="C107" s="108"/>
      <c r="D107" s="108"/>
      <c r="E107" s="108"/>
      <c r="F107" s="108"/>
      <c r="G107" s="108"/>
      <c r="H107" s="108"/>
      <c r="I107" s="108"/>
      <c r="J107" s="108"/>
      <c r="K107" s="108"/>
      <c r="L107" s="108"/>
      <c r="M107" s="108"/>
      <c r="N107" s="108"/>
      <c r="O107" s="108"/>
      <c r="P107" s="108"/>
      <c r="Q107" s="108"/>
    </row>
    <row r="108" spans="2:17" ht="13.5" hidden="1" customHeight="1" x14ac:dyDescent="0.15">
      <c r="B108" s="108"/>
      <c r="C108" s="108"/>
      <c r="D108" s="108"/>
      <c r="E108" s="108"/>
      <c r="F108" s="108"/>
      <c r="G108" s="108"/>
      <c r="H108" s="108"/>
      <c r="I108" s="108"/>
      <c r="J108" s="108"/>
      <c r="K108" s="108"/>
      <c r="L108" s="108"/>
      <c r="M108" s="108"/>
      <c r="N108" s="108"/>
      <c r="O108" s="108"/>
      <c r="P108" s="108"/>
      <c r="Q108" s="108"/>
    </row>
    <row r="109" spans="2:17" ht="13.5" hidden="1" customHeight="1" x14ac:dyDescent="0.15">
      <c r="B109" s="108"/>
      <c r="C109" s="108"/>
      <c r="D109" s="108"/>
      <c r="E109" s="108"/>
      <c r="F109" s="108"/>
      <c r="G109" s="108"/>
      <c r="H109" s="108"/>
      <c r="I109" s="108"/>
      <c r="J109" s="108"/>
      <c r="K109" s="108"/>
      <c r="L109" s="108"/>
      <c r="M109" s="108"/>
      <c r="N109" s="108"/>
      <c r="O109" s="108"/>
      <c r="P109" s="108"/>
      <c r="Q109" s="108"/>
    </row>
    <row r="110" spans="2:17" ht="13.5" hidden="1" customHeight="1" x14ac:dyDescent="0.15">
      <c r="B110" s="108"/>
      <c r="C110" s="108"/>
      <c r="D110" s="108"/>
      <c r="E110" s="108"/>
      <c r="F110" s="108"/>
      <c r="G110" s="108"/>
      <c r="H110" s="108"/>
      <c r="I110" s="108"/>
      <c r="J110" s="108"/>
      <c r="K110" s="108"/>
      <c r="L110" s="108"/>
      <c r="M110" s="108"/>
      <c r="N110" s="108"/>
      <c r="O110" s="108"/>
      <c r="P110" s="108"/>
      <c r="Q110" s="108"/>
    </row>
    <row r="111" spans="2:17" ht="13.5" hidden="1" customHeight="1" x14ac:dyDescent="0.15">
      <c r="B111" s="108"/>
      <c r="C111" s="108"/>
      <c r="D111" s="108"/>
      <c r="E111" s="108"/>
      <c r="F111" s="108"/>
      <c r="G111" s="108"/>
      <c r="H111" s="108"/>
      <c r="I111" s="108"/>
      <c r="J111" s="108"/>
      <c r="K111" s="108"/>
      <c r="L111" s="108"/>
      <c r="M111" s="108"/>
      <c r="N111" s="108"/>
      <c r="O111" s="108"/>
      <c r="P111" s="108"/>
      <c r="Q111" s="108"/>
    </row>
    <row r="112" spans="2:17" ht="13.5" hidden="1" customHeight="1" x14ac:dyDescent="0.15">
      <c r="B112" s="108"/>
      <c r="C112" s="108"/>
      <c r="D112" s="108"/>
      <c r="E112" s="108"/>
      <c r="F112" s="108"/>
      <c r="G112" s="108"/>
      <c r="H112" s="108"/>
      <c r="I112" s="108"/>
      <c r="J112" s="108"/>
      <c r="K112" s="108"/>
      <c r="L112" s="108"/>
      <c r="M112" s="108"/>
      <c r="N112" s="108"/>
      <c r="O112" s="108"/>
      <c r="P112" s="108"/>
      <c r="Q112" s="108"/>
    </row>
    <row r="113" spans="2:17" ht="13.5" hidden="1" customHeight="1" x14ac:dyDescent="0.15">
      <c r="B113" s="108"/>
      <c r="C113" s="108"/>
      <c r="D113" s="108"/>
      <c r="E113" s="108"/>
      <c r="F113" s="108"/>
      <c r="G113" s="108"/>
      <c r="H113" s="108"/>
      <c r="I113" s="108"/>
      <c r="J113" s="108"/>
      <c r="K113" s="108"/>
      <c r="L113" s="108"/>
      <c r="M113" s="108"/>
      <c r="N113" s="108"/>
      <c r="O113" s="108"/>
      <c r="P113" s="108"/>
      <c r="Q113" s="108"/>
    </row>
    <row r="114" spans="2:17" ht="13.5" hidden="1" customHeight="1" x14ac:dyDescent="0.15">
      <c r="B114" s="108"/>
      <c r="C114" s="108"/>
      <c r="D114" s="108"/>
      <c r="E114" s="108"/>
      <c r="F114" s="108"/>
      <c r="G114" s="108"/>
      <c r="H114" s="108"/>
      <c r="I114" s="108"/>
      <c r="J114" s="108"/>
      <c r="K114" s="108"/>
      <c r="L114" s="108"/>
      <c r="M114" s="108"/>
      <c r="N114" s="108"/>
      <c r="O114" s="108"/>
      <c r="P114" s="108"/>
      <c r="Q114" s="108"/>
    </row>
    <row r="115" spans="2:17" ht="13.5" hidden="1" customHeight="1" x14ac:dyDescent="0.15">
      <c r="B115" s="108"/>
      <c r="C115" s="108"/>
      <c r="D115" s="108"/>
      <c r="E115" s="108"/>
      <c r="F115" s="108"/>
      <c r="G115" s="108"/>
      <c r="H115" s="108"/>
      <c r="I115" s="108"/>
      <c r="J115" s="108"/>
      <c r="K115" s="108"/>
      <c r="L115" s="108"/>
      <c r="M115" s="108"/>
      <c r="N115" s="108"/>
      <c r="O115" s="108"/>
      <c r="P115" s="108"/>
      <c r="Q115" s="108"/>
    </row>
    <row r="116" spans="2:17" ht="13.5" hidden="1" customHeight="1" x14ac:dyDescent="0.15">
      <c r="B116" s="108"/>
      <c r="C116" s="108"/>
      <c r="D116" s="108"/>
      <c r="E116" s="108"/>
      <c r="F116" s="108"/>
      <c r="G116" s="108"/>
      <c r="H116" s="108"/>
      <c r="I116" s="108"/>
      <c r="J116" s="108"/>
      <c r="K116" s="108"/>
      <c r="L116" s="108"/>
      <c r="M116" s="108"/>
      <c r="N116" s="108"/>
      <c r="O116" s="108"/>
      <c r="P116" s="108"/>
      <c r="Q116" s="108"/>
    </row>
    <row r="117" spans="2:17" ht="13.5" hidden="1" customHeight="1" x14ac:dyDescent="0.15">
      <c r="B117" s="108"/>
      <c r="C117" s="108"/>
      <c r="D117" s="108"/>
      <c r="E117" s="108"/>
      <c r="F117" s="108"/>
      <c r="G117" s="108"/>
      <c r="H117" s="108"/>
      <c r="I117" s="108"/>
      <c r="J117" s="108"/>
      <c r="K117" s="108"/>
      <c r="L117" s="108"/>
      <c r="M117" s="108"/>
      <c r="N117" s="108"/>
      <c r="O117" s="108"/>
      <c r="P117" s="108"/>
      <c r="Q117" s="108"/>
    </row>
    <row r="118" spans="2:17" ht="13.5" hidden="1" customHeight="1" x14ac:dyDescent="0.15">
      <c r="B118" s="108"/>
      <c r="C118" s="108"/>
      <c r="D118" s="108"/>
      <c r="E118" s="108"/>
      <c r="F118" s="108"/>
      <c r="G118" s="108"/>
      <c r="H118" s="108"/>
      <c r="I118" s="108"/>
      <c r="J118" s="108"/>
      <c r="K118" s="108"/>
      <c r="L118" s="108"/>
      <c r="M118" s="108"/>
      <c r="N118" s="108"/>
      <c r="O118" s="108"/>
      <c r="P118" s="108"/>
      <c r="Q118" s="108"/>
    </row>
    <row r="119" spans="2:17" ht="13.5" hidden="1" customHeight="1" x14ac:dyDescent="0.15">
      <c r="B119" s="108"/>
      <c r="C119" s="108"/>
      <c r="D119" s="108"/>
      <c r="E119" s="108"/>
      <c r="F119" s="108"/>
      <c r="G119" s="108"/>
      <c r="H119" s="108"/>
      <c r="I119" s="108"/>
      <c r="J119" s="108"/>
      <c r="K119" s="108"/>
      <c r="L119" s="108"/>
      <c r="M119" s="108"/>
      <c r="N119" s="108"/>
      <c r="O119" s="108"/>
      <c r="P119" s="108"/>
      <c r="Q119" s="108"/>
    </row>
    <row r="120" spans="2:17" ht="13.5" hidden="1" customHeight="1" x14ac:dyDescent="0.15">
      <c r="B120" s="108"/>
      <c r="C120" s="108"/>
      <c r="D120" s="108"/>
      <c r="E120" s="108"/>
      <c r="F120" s="108"/>
      <c r="G120" s="108"/>
      <c r="H120" s="108"/>
      <c r="I120" s="108"/>
      <c r="J120" s="108"/>
      <c r="K120" s="108"/>
      <c r="L120" s="108"/>
      <c r="M120" s="108"/>
      <c r="N120" s="108"/>
      <c r="O120" s="108"/>
      <c r="P120" s="108"/>
      <c r="Q120" s="108"/>
    </row>
    <row r="121" spans="2:17" ht="13.5" hidden="1" customHeight="1" x14ac:dyDescent="0.15">
      <c r="B121" s="108"/>
      <c r="C121" s="108"/>
      <c r="D121" s="108"/>
      <c r="E121" s="108"/>
      <c r="F121" s="108"/>
      <c r="G121" s="108"/>
      <c r="H121" s="108"/>
      <c r="I121" s="108"/>
      <c r="J121" s="108"/>
      <c r="K121" s="108"/>
      <c r="L121" s="108"/>
      <c r="M121" s="108"/>
      <c r="N121" s="108"/>
      <c r="O121" s="108"/>
      <c r="P121" s="108"/>
      <c r="Q121" s="108"/>
    </row>
    <row r="122" spans="2:17" ht="13.5" hidden="1" customHeight="1" x14ac:dyDescent="0.15">
      <c r="B122" s="108"/>
      <c r="C122" s="108"/>
      <c r="D122" s="108"/>
      <c r="E122" s="108"/>
      <c r="F122" s="108"/>
      <c r="G122" s="108"/>
      <c r="H122" s="108"/>
      <c r="I122" s="108"/>
      <c r="J122" s="108"/>
      <c r="K122" s="108"/>
      <c r="L122" s="108"/>
      <c r="M122" s="108"/>
      <c r="N122" s="108"/>
      <c r="O122" s="108"/>
      <c r="P122" s="108"/>
      <c r="Q122" s="108"/>
    </row>
    <row r="123" spans="2:17" ht="13.5" hidden="1" customHeight="1" x14ac:dyDescent="0.15">
      <c r="B123" s="108"/>
      <c r="C123" s="108"/>
      <c r="D123" s="108"/>
      <c r="E123" s="108"/>
      <c r="F123" s="108"/>
      <c r="G123" s="108"/>
      <c r="H123" s="108"/>
      <c r="I123" s="108"/>
      <c r="J123" s="108"/>
      <c r="K123" s="108"/>
      <c r="L123" s="108"/>
      <c r="M123" s="108"/>
      <c r="N123" s="108"/>
      <c r="O123" s="108"/>
      <c r="P123" s="108"/>
      <c r="Q123" s="108"/>
    </row>
    <row r="124" spans="2:17" ht="13.5" hidden="1" customHeight="1" x14ac:dyDescent="0.15">
      <c r="B124" s="108"/>
      <c r="C124" s="108"/>
      <c r="D124" s="108"/>
      <c r="E124" s="108"/>
      <c r="F124" s="108"/>
      <c r="G124" s="108"/>
      <c r="H124" s="108"/>
      <c r="I124" s="108"/>
      <c r="J124" s="108"/>
      <c r="K124" s="108"/>
      <c r="L124" s="108"/>
      <c r="M124" s="108"/>
      <c r="N124" s="108"/>
      <c r="O124" s="108"/>
      <c r="P124" s="108"/>
      <c r="Q124" s="108"/>
    </row>
    <row r="125" spans="2:17" ht="13.5" hidden="1" customHeight="1" x14ac:dyDescent="0.15">
      <c r="B125" s="108"/>
      <c r="C125" s="108"/>
      <c r="D125" s="108"/>
      <c r="E125" s="108"/>
      <c r="F125" s="108"/>
      <c r="G125" s="108"/>
      <c r="H125" s="108"/>
      <c r="I125" s="108"/>
      <c r="J125" s="108"/>
      <c r="K125" s="108"/>
      <c r="L125" s="108"/>
      <c r="M125" s="108"/>
      <c r="N125" s="108"/>
      <c r="O125" s="108"/>
      <c r="P125" s="108"/>
      <c r="Q125" s="108"/>
    </row>
    <row r="126" spans="2:17" ht="13.5" hidden="1" customHeight="1" x14ac:dyDescent="0.15">
      <c r="B126" s="108"/>
      <c r="C126" s="108"/>
      <c r="D126" s="108"/>
      <c r="E126" s="108"/>
      <c r="F126" s="108"/>
      <c r="G126" s="108"/>
      <c r="H126" s="108"/>
      <c r="I126" s="108"/>
      <c r="J126" s="108"/>
      <c r="K126" s="108"/>
      <c r="L126" s="108"/>
      <c r="M126" s="108"/>
      <c r="N126" s="108"/>
      <c r="O126" s="108"/>
      <c r="P126" s="108"/>
      <c r="Q126" s="108"/>
    </row>
    <row r="127" spans="2:17" ht="13.5" hidden="1" customHeight="1" x14ac:dyDescent="0.15">
      <c r="B127" s="108"/>
      <c r="C127" s="108"/>
      <c r="D127" s="108"/>
      <c r="E127" s="108"/>
      <c r="F127" s="108"/>
      <c r="G127" s="108"/>
      <c r="H127" s="108"/>
      <c r="I127" s="108"/>
      <c r="J127" s="108"/>
      <c r="K127" s="108"/>
      <c r="L127" s="108"/>
      <c r="M127" s="108"/>
      <c r="N127" s="108"/>
      <c r="O127" s="108"/>
      <c r="P127" s="108"/>
      <c r="Q127" s="108"/>
    </row>
    <row r="128" spans="2:17" ht="13.5" hidden="1" customHeight="1" x14ac:dyDescent="0.15">
      <c r="B128" s="108"/>
      <c r="C128" s="108"/>
      <c r="D128" s="108"/>
      <c r="E128" s="108"/>
      <c r="F128" s="108"/>
      <c r="G128" s="108"/>
      <c r="H128" s="108"/>
      <c r="I128" s="108"/>
      <c r="J128" s="108"/>
      <c r="K128" s="108"/>
      <c r="L128" s="108"/>
      <c r="M128" s="108"/>
      <c r="N128" s="108"/>
      <c r="O128" s="108"/>
      <c r="P128" s="108"/>
      <c r="Q128" s="108"/>
    </row>
    <row r="129" spans="2:17" ht="13.5" hidden="1" customHeight="1" x14ac:dyDescent="0.15">
      <c r="B129" s="108"/>
      <c r="C129" s="108"/>
      <c r="D129" s="108"/>
      <c r="E129" s="108"/>
      <c r="F129" s="108"/>
      <c r="G129" s="108"/>
      <c r="H129" s="108"/>
      <c r="I129" s="108"/>
      <c r="J129" s="108"/>
      <c r="K129" s="108"/>
      <c r="L129" s="108"/>
      <c r="M129" s="108"/>
      <c r="N129" s="108"/>
      <c r="O129" s="108"/>
      <c r="P129" s="108"/>
      <c r="Q129" s="108"/>
    </row>
    <row r="130" spans="2:17" ht="13.5" hidden="1" customHeight="1" x14ac:dyDescent="0.15">
      <c r="B130" s="108"/>
      <c r="C130" s="108"/>
      <c r="D130" s="108"/>
      <c r="E130" s="108"/>
      <c r="F130" s="108"/>
      <c r="G130" s="108"/>
      <c r="H130" s="108"/>
      <c r="I130" s="108"/>
      <c r="J130" s="108"/>
      <c r="K130" s="108"/>
      <c r="L130" s="108"/>
      <c r="M130" s="108"/>
      <c r="N130" s="108"/>
      <c r="O130" s="108"/>
      <c r="P130" s="108"/>
      <c r="Q130" s="108"/>
    </row>
    <row r="131" spans="2:17" ht="13.5" hidden="1" customHeight="1" x14ac:dyDescent="0.15">
      <c r="B131" s="108"/>
      <c r="C131" s="108"/>
      <c r="D131" s="108"/>
      <c r="E131" s="108"/>
      <c r="F131" s="108"/>
      <c r="G131" s="108"/>
      <c r="H131" s="108"/>
      <c r="I131" s="108"/>
      <c r="J131" s="108"/>
      <c r="K131" s="108"/>
      <c r="L131" s="108"/>
      <c r="M131" s="108"/>
      <c r="N131" s="108"/>
      <c r="O131" s="108"/>
      <c r="P131" s="108"/>
      <c r="Q131" s="108"/>
    </row>
    <row r="132" spans="2:17" ht="13.5" hidden="1" customHeight="1" x14ac:dyDescent="0.15">
      <c r="B132" s="108"/>
      <c r="C132" s="108"/>
      <c r="D132" s="108"/>
      <c r="E132" s="108"/>
      <c r="F132" s="108"/>
      <c r="G132" s="108"/>
      <c r="H132" s="108"/>
      <c r="I132" s="108"/>
      <c r="J132" s="108"/>
      <c r="K132" s="108"/>
      <c r="L132" s="108"/>
      <c r="M132" s="108"/>
      <c r="N132" s="108"/>
      <c r="O132" s="108"/>
      <c r="P132" s="108"/>
      <c r="Q132" s="108"/>
    </row>
    <row r="133" spans="2:17" ht="13.5" hidden="1" customHeight="1" x14ac:dyDescent="0.15">
      <c r="B133" s="108"/>
      <c r="C133" s="108"/>
      <c r="D133" s="108"/>
      <c r="E133" s="108"/>
      <c r="F133" s="108"/>
      <c r="G133" s="108"/>
      <c r="H133" s="108"/>
      <c r="I133" s="108"/>
      <c r="J133" s="108"/>
      <c r="K133" s="108"/>
      <c r="L133" s="108"/>
      <c r="M133" s="108"/>
      <c r="N133" s="108"/>
      <c r="O133" s="108"/>
      <c r="P133" s="108"/>
      <c r="Q133" s="108"/>
    </row>
    <row r="134" spans="2:17" ht="13.5" hidden="1" customHeight="1" x14ac:dyDescent="0.15">
      <c r="B134" s="108"/>
      <c r="C134" s="108"/>
      <c r="D134" s="108"/>
      <c r="E134" s="108"/>
      <c r="F134" s="108"/>
      <c r="G134" s="108"/>
      <c r="H134" s="108"/>
      <c r="I134" s="108"/>
      <c r="J134" s="108"/>
      <c r="K134" s="108"/>
      <c r="L134" s="108"/>
      <c r="M134" s="108"/>
      <c r="N134" s="108"/>
      <c r="O134" s="108"/>
      <c r="P134" s="108"/>
      <c r="Q134" s="108"/>
    </row>
    <row r="135" spans="2:17" ht="13.5" hidden="1" customHeight="1" x14ac:dyDescent="0.15">
      <c r="B135" s="108"/>
      <c r="C135" s="108"/>
      <c r="D135" s="108"/>
      <c r="E135" s="108"/>
      <c r="F135" s="108"/>
      <c r="G135" s="108"/>
      <c r="H135" s="108"/>
      <c r="I135" s="108"/>
      <c r="J135" s="108"/>
      <c r="K135" s="108"/>
      <c r="L135" s="108"/>
      <c r="M135" s="108"/>
      <c r="N135" s="108"/>
      <c r="O135" s="108"/>
      <c r="P135" s="108"/>
      <c r="Q135" s="108"/>
    </row>
    <row r="136" spans="2:17" ht="13.5" hidden="1" customHeight="1" x14ac:dyDescent="0.15">
      <c r="B136" s="108"/>
      <c r="C136" s="108"/>
      <c r="D136" s="108"/>
      <c r="E136" s="108"/>
      <c r="F136" s="108"/>
      <c r="G136" s="108"/>
      <c r="H136" s="108"/>
      <c r="I136" s="108"/>
      <c r="J136" s="108"/>
      <c r="K136" s="108"/>
      <c r="L136" s="108"/>
      <c r="M136" s="108"/>
      <c r="N136" s="108"/>
      <c r="O136" s="108"/>
      <c r="P136" s="108"/>
      <c r="Q136" s="108"/>
    </row>
    <row r="137" spans="2:17" ht="13.5" hidden="1" customHeight="1" x14ac:dyDescent="0.15">
      <c r="B137" s="108"/>
      <c r="C137" s="108"/>
      <c r="D137" s="108"/>
      <c r="E137" s="108"/>
      <c r="F137" s="108"/>
      <c r="G137" s="108"/>
      <c r="H137" s="108"/>
      <c r="I137" s="108"/>
      <c r="J137" s="108"/>
      <c r="K137" s="108"/>
      <c r="L137" s="108"/>
      <c r="M137" s="108"/>
      <c r="N137" s="108"/>
      <c r="O137" s="108"/>
      <c r="P137" s="108"/>
      <c r="Q137" s="108"/>
    </row>
    <row r="138" spans="2:17" ht="13.5" hidden="1" customHeight="1" x14ac:dyDescent="0.15">
      <c r="B138" s="108"/>
      <c r="C138" s="108"/>
      <c r="D138" s="108"/>
      <c r="E138" s="108"/>
      <c r="F138" s="108"/>
      <c r="G138" s="108"/>
      <c r="H138" s="108"/>
      <c r="I138" s="108"/>
      <c r="J138" s="108"/>
      <c r="K138" s="108"/>
      <c r="L138" s="108"/>
      <c r="M138" s="108"/>
      <c r="N138" s="108"/>
      <c r="O138" s="108"/>
      <c r="P138" s="108"/>
      <c r="Q138" s="108"/>
    </row>
    <row r="139" spans="2:17" ht="13.5" hidden="1" customHeight="1" x14ac:dyDescent="0.15">
      <c r="B139" s="108"/>
      <c r="C139" s="108"/>
      <c r="D139" s="108"/>
      <c r="E139" s="108"/>
      <c r="F139" s="108"/>
      <c r="G139" s="108"/>
      <c r="H139" s="108"/>
      <c r="I139" s="108"/>
      <c r="J139" s="108"/>
      <c r="K139" s="108"/>
      <c r="L139" s="108"/>
      <c r="M139" s="108"/>
      <c r="N139" s="108"/>
      <c r="O139" s="108"/>
      <c r="P139" s="108"/>
      <c r="Q139" s="108"/>
    </row>
    <row r="140" spans="2:17" ht="13.5" hidden="1" customHeight="1" x14ac:dyDescent="0.15">
      <c r="B140" s="108"/>
      <c r="C140" s="108"/>
      <c r="D140" s="108"/>
      <c r="E140" s="108"/>
      <c r="F140" s="108"/>
      <c r="G140" s="108"/>
      <c r="H140" s="108"/>
      <c r="I140" s="108"/>
      <c r="J140" s="108"/>
      <c r="K140" s="108"/>
      <c r="L140" s="108"/>
      <c r="M140" s="108"/>
      <c r="N140" s="108"/>
      <c r="O140" s="108"/>
      <c r="P140" s="108"/>
      <c r="Q140" s="108"/>
    </row>
    <row r="141" spans="2:17" ht="13.5" hidden="1" customHeight="1" x14ac:dyDescent="0.15">
      <c r="B141" s="108"/>
      <c r="C141" s="108"/>
      <c r="D141" s="108"/>
      <c r="E141" s="108"/>
      <c r="F141" s="108"/>
      <c r="G141" s="108"/>
      <c r="H141" s="108"/>
      <c r="I141" s="108"/>
      <c r="J141" s="108"/>
      <c r="K141" s="108"/>
      <c r="L141" s="108"/>
      <c r="M141" s="108"/>
      <c r="N141" s="108"/>
      <c r="O141" s="108"/>
      <c r="P141" s="108"/>
      <c r="Q141" s="108"/>
    </row>
    <row r="142" spans="2:17" ht="13.5" hidden="1" customHeight="1" x14ac:dyDescent="0.15">
      <c r="B142" s="108"/>
      <c r="C142" s="108"/>
      <c r="D142" s="108"/>
      <c r="E142" s="108"/>
      <c r="F142" s="108"/>
      <c r="G142" s="108"/>
      <c r="H142" s="108"/>
      <c r="I142" s="108"/>
      <c r="J142" s="108"/>
      <c r="K142" s="108"/>
      <c r="L142" s="108"/>
      <c r="M142" s="108"/>
      <c r="N142" s="108"/>
      <c r="O142" s="108"/>
      <c r="P142" s="108"/>
      <c r="Q142" s="108"/>
    </row>
    <row r="143" spans="2:17" ht="13.5" hidden="1" customHeight="1" x14ac:dyDescent="0.15">
      <c r="B143" s="108"/>
      <c r="C143" s="108"/>
      <c r="D143" s="108"/>
      <c r="E143" s="108"/>
      <c r="F143" s="108"/>
      <c r="G143" s="108"/>
      <c r="H143" s="108"/>
      <c r="I143" s="108"/>
      <c r="J143" s="108"/>
      <c r="K143" s="108"/>
      <c r="L143" s="108"/>
      <c r="M143" s="108"/>
      <c r="N143" s="108"/>
      <c r="O143" s="108"/>
      <c r="P143" s="108"/>
      <c r="Q143" s="108"/>
    </row>
    <row r="144" spans="2:17" ht="13.5" hidden="1" customHeight="1" x14ac:dyDescent="0.15">
      <c r="B144" s="108"/>
      <c r="C144" s="108"/>
      <c r="D144" s="108"/>
      <c r="E144" s="108"/>
      <c r="F144" s="108"/>
      <c r="G144" s="108"/>
      <c r="H144" s="108"/>
      <c r="I144" s="108"/>
      <c r="J144" s="108"/>
      <c r="K144" s="108"/>
      <c r="L144" s="108"/>
      <c r="M144" s="108"/>
      <c r="N144" s="108"/>
      <c r="O144" s="108"/>
      <c r="P144" s="108"/>
      <c r="Q144" s="108"/>
    </row>
    <row r="145" spans="2:17" ht="13.5" hidden="1" customHeight="1" x14ac:dyDescent="0.15">
      <c r="B145" s="108"/>
      <c r="C145" s="108"/>
      <c r="D145" s="108"/>
      <c r="E145" s="108"/>
      <c r="F145" s="108"/>
      <c r="G145" s="108"/>
      <c r="H145" s="108"/>
      <c r="I145" s="108"/>
      <c r="J145" s="108"/>
      <c r="K145" s="108"/>
      <c r="L145" s="108"/>
      <c r="M145" s="108"/>
      <c r="N145" s="108"/>
      <c r="O145" s="108"/>
      <c r="P145" s="108"/>
      <c r="Q145" s="108"/>
    </row>
    <row r="146" spans="2:17" ht="13.5" hidden="1" customHeight="1" x14ac:dyDescent="0.15">
      <c r="B146" s="108"/>
      <c r="C146" s="108"/>
      <c r="D146" s="108"/>
      <c r="E146" s="108"/>
      <c r="F146" s="108"/>
      <c r="G146" s="108"/>
      <c r="H146" s="108"/>
      <c r="I146" s="108"/>
      <c r="J146" s="108"/>
      <c r="K146" s="108"/>
      <c r="L146" s="108"/>
      <c r="M146" s="108"/>
      <c r="N146" s="108"/>
      <c r="O146" s="108"/>
      <c r="P146" s="108"/>
      <c r="Q146" s="108"/>
    </row>
    <row r="147" spans="2:17" ht="13.5" hidden="1" customHeight="1" x14ac:dyDescent="0.15">
      <c r="B147" s="108"/>
      <c r="C147" s="108"/>
      <c r="D147" s="108"/>
      <c r="E147" s="108"/>
      <c r="F147" s="108"/>
      <c r="G147" s="108"/>
      <c r="H147" s="108"/>
      <c r="I147" s="108"/>
      <c r="J147" s="108"/>
      <c r="K147" s="108"/>
      <c r="L147" s="108"/>
      <c r="M147" s="108"/>
      <c r="N147" s="108"/>
      <c r="O147" s="108"/>
      <c r="P147" s="108"/>
      <c r="Q147" s="108"/>
    </row>
    <row r="148" spans="2:17" ht="13.5" hidden="1" customHeight="1" x14ac:dyDescent="0.15">
      <c r="B148" s="108"/>
      <c r="C148" s="108"/>
      <c r="D148" s="108"/>
      <c r="E148" s="108"/>
      <c r="F148" s="108"/>
      <c r="G148" s="108"/>
      <c r="H148" s="108"/>
      <c r="I148" s="108"/>
      <c r="J148" s="108"/>
      <c r="K148" s="108"/>
      <c r="L148" s="108"/>
      <c r="M148" s="108"/>
      <c r="N148" s="108"/>
      <c r="O148" s="108"/>
      <c r="P148" s="108"/>
      <c r="Q148" s="108"/>
    </row>
    <row r="149" spans="2:17" ht="13.5" hidden="1" customHeight="1" x14ac:dyDescent="0.15">
      <c r="B149" s="108"/>
      <c r="C149" s="108"/>
      <c r="D149" s="108"/>
      <c r="E149" s="108"/>
      <c r="F149" s="108"/>
      <c r="G149" s="108"/>
      <c r="H149" s="108"/>
      <c r="I149" s="108"/>
      <c r="J149" s="108"/>
      <c r="K149" s="108"/>
      <c r="L149" s="108"/>
      <c r="M149" s="108"/>
      <c r="N149" s="108"/>
      <c r="O149" s="108"/>
      <c r="P149" s="108"/>
      <c r="Q149" s="108"/>
    </row>
    <row r="150" spans="2:17" ht="13.5" hidden="1" customHeight="1" x14ac:dyDescent="0.15">
      <c r="B150" s="108"/>
      <c r="C150" s="108"/>
      <c r="D150" s="108"/>
      <c r="E150" s="108"/>
      <c r="F150" s="108"/>
      <c r="G150" s="108"/>
      <c r="H150" s="108"/>
      <c r="I150" s="108"/>
      <c r="J150" s="108"/>
      <c r="K150" s="108"/>
      <c r="L150" s="108"/>
      <c r="M150" s="108"/>
      <c r="N150" s="108"/>
      <c r="O150" s="108"/>
      <c r="P150" s="108"/>
      <c r="Q150" s="108"/>
    </row>
    <row r="151" spans="2:17" ht="13.5" hidden="1" customHeight="1" x14ac:dyDescent="0.15">
      <c r="B151" s="108"/>
      <c r="C151" s="108"/>
      <c r="D151" s="108"/>
      <c r="E151" s="108"/>
      <c r="F151" s="108"/>
      <c r="G151" s="108"/>
      <c r="H151" s="108"/>
      <c r="I151" s="108"/>
      <c r="J151" s="108"/>
      <c r="K151" s="108"/>
      <c r="L151" s="108"/>
      <c r="M151" s="108"/>
      <c r="N151" s="108"/>
      <c r="O151" s="108"/>
      <c r="P151" s="108"/>
      <c r="Q151" s="108"/>
    </row>
    <row r="152" spans="2:17" ht="13.5" hidden="1" customHeight="1" x14ac:dyDescent="0.15">
      <c r="B152" s="108"/>
      <c r="C152" s="108"/>
      <c r="D152" s="108"/>
      <c r="E152" s="108"/>
      <c r="F152" s="108"/>
      <c r="G152" s="108"/>
      <c r="H152" s="108"/>
      <c r="I152" s="108"/>
      <c r="J152" s="108"/>
      <c r="K152" s="108"/>
      <c r="L152" s="108"/>
      <c r="M152" s="108"/>
      <c r="N152" s="108"/>
      <c r="O152" s="108"/>
      <c r="P152" s="108"/>
      <c r="Q152" s="108"/>
    </row>
    <row r="153" spans="2:17" ht="13.5" hidden="1" customHeight="1" x14ac:dyDescent="0.15">
      <c r="B153" s="108"/>
      <c r="C153" s="108"/>
      <c r="D153" s="108"/>
      <c r="E153" s="108"/>
      <c r="F153" s="108"/>
      <c r="G153" s="108"/>
      <c r="H153" s="108"/>
      <c r="I153" s="108"/>
      <c r="J153" s="108"/>
      <c r="K153" s="108"/>
      <c r="L153" s="108"/>
      <c r="M153" s="108"/>
      <c r="N153" s="108"/>
      <c r="O153" s="108"/>
      <c r="P153" s="108"/>
      <c r="Q153" s="108"/>
    </row>
    <row r="154" spans="2:17" ht="13.5" hidden="1" customHeight="1" x14ac:dyDescent="0.15">
      <c r="B154" s="108"/>
      <c r="C154" s="108"/>
      <c r="D154" s="108"/>
      <c r="E154" s="108"/>
      <c r="F154" s="108"/>
      <c r="G154" s="108"/>
      <c r="H154" s="108"/>
      <c r="I154" s="108"/>
      <c r="J154" s="108"/>
      <c r="K154" s="108"/>
      <c r="L154" s="108"/>
      <c r="M154" s="108"/>
      <c r="N154" s="108"/>
      <c r="O154" s="108"/>
      <c r="P154" s="108"/>
      <c r="Q154" s="108"/>
    </row>
    <row r="155" spans="2:17" ht="13.5" hidden="1" customHeight="1" x14ac:dyDescent="0.15">
      <c r="B155" s="108"/>
      <c r="C155" s="108"/>
      <c r="D155" s="108"/>
      <c r="E155" s="108"/>
      <c r="F155" s="108"/>
      <c r="G155" s="108"/>
      <c r="H155" s="108"/>
      <c r="I155" s="108"/>
      <c r="J155" s="108"/>
      <c r="K155" s="108"/>
      <c r="L155" s="108"/>
      <c r="M155" s="108"/>
      <c r="N155" s="108"/>
      <c r="O155" s="108"/>
      <c r="P155" s="108"/>
      <c r="Q155" s="108"/>
    </row>
    <row r="156" spans="2:17" ht="13.5" hidden="1" customHeight="1" x14ac:dyDescent="0.15">
      <c r="B156" s="108"/>
      <c r="C156" s="108"/>
      <c r="D156" s="108"/>
      <c r="E156" s="108"/>
      <c r="F156" s="108"/>
      <c r="G156" s="108"/>
      <c r="H156" s="108"/>
      <c r="I156" s="108"/>
      <c r="J156" s="108"/>
      <c r="K156" s="108"/>
      <c r="L156" s="108"/>
      <c r="M156" s="108"/>
      <c r="N156" s="108"/>
      <c r="O156" s="108"/>
      <c r="P156" s="108"/>
      <c r="Q156" s="108"/>
    </row>
    <row r="157" spans="2:17" ht="13.5" hidden="1" customHeight="1" x14ac:dyDescent="0.15">
      <c r="B157" s="108"/>
      <c r="C157" s="108"/>
      <c r="D157" s="108"/>
      <c r="E157" s="108"/>
      <c r="F157" s="108"/>
      <c r="G157" s="108"/>
      <c r="H157" s="108"/>
      <c r="I157" s="108"/>
      <c r="J157" s="108"/>
      <c r="K157" s="108"/>
      <c r="L157" s="108"/>
      <c r="M157" s="108"/>
      <c r="N157" s="108"/>
      <c r="O157" s="108"/>
      <c r="P157" s="108"/>
      <c r="Q157" s="108"/>
    </row>
    <row r="158" spans="2:17" ht="13.5" hidden="1" customHeight="1" x14ac:dyDescent="0.15">
      <c r="B158" s="108"/>
      <c r="C158" s="108"/>
      <c r="D158" s="108"/>
      <c r="E158" s="108"/>
      <c r="F158" s="108"/>
      <c r="G158" s="108"/>
      <c r="H158" s="108"/>
      <c r="I158" s="108"/>
      <c r="J158" s="108"/>
      <c r="K158" s="108"/>
      <c r="L158" s="108"/>
      <c r="M158" s="108"/>
      <c r="N158" s="108"/>
      <c r="O158" s="108"/>
      <c r="P158" s="108"/>
      <c r="Q158" s="108"/>
    </row>
    <row r="159" spans="2:17" ht="13.5" hidden="1" customHeight="1" x14ac:dyDescent="0.15">
      <c r="B159" s="108"/>
      <c r="C159" s="108"/>
      <c r="D159" s="108"/>
      <c r="E159" s="108"/>
      <c r="F159" s="108"/>
      <c r="G159" s="108"/>
      <c r="H159" s="108"/>
      <c r="I159" s="108"/>
      <c r="J159" s="108"/>
      <c r="K159" s="108"/>
      <c r="L159" s="108"/>
      <c r="M159" s="108"/>
      <c r="N159" s="108"/>
      <c r="O159" s="108"/>
      <c r="P159" s="108"/>
      <c r="Q159" s="108"/>
    </row>
    <row r="160" spans="2:17" ht="13.5" hidden="1" customHeight="1" x14ac:dyDescent="0.15">
      <c r="B160" s="108"/>
      <c r="C160" s="108"/>
      <c r="D160" s="108"/>
      <c r="E160" s="108"/>
      <c r="F160" s="108"/>
      <c r="G160" s="108"/>
      <c r="H160" s="108"/>
      <c r="I160" s="108"/>
      <c r="J160" s="108"/>
      <c r="K160" s="108"/>
      <c r="L160" s="108"/>
      <c r="M160" s="108"/>
      <c r="N160" s="108"/>
      <c r="O160" s="108"/>
      <c r="P160" s="108"/>
      <c r="Q160" s="108"/>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3"/>
  <printOptions horizontalCentered="1" verticalCentered="1"/>
  <pageMargins left="0" right="0" top="0.59055118110236227" bottom="0" header="0.39370078740157483" footer="0"/>
  <pageSetup paperSize="9" scale="49"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106" customWidth="1"/>
    <col min="2" max="16" width="9" style="106" customWidth="1"/>
    <col min="17" max="17" width="9.125" style="106" customWidth="1"/>
    <col min="18" max="18" width="9.125" style="106" bestFit="1" customWidth="1"/>
    <col min="19" max="34" width="9" style="106" customWidth="1"/>
    <col min="35" max="16384" width="9" style="105" hidden="1"/>
  </cols>
  <sheetData>
    <row r="1" spans="2:34" ht="13.5" customHeight="1" x14ac:dyDescent="0.1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row>
    <row r="2" spans="2:34" x14ac:dyDescent="0.15">
      <c r="S2" s="105"/>
      <c r="AH2" s="105"/>
    </row>
    <row r="3" spans="2:34" x14ac:dyDescent="0.15">
      <c r="C3" s="105"/>
      <c r="D3" s="105"/>
      <c r="E3" s="105"/>
      <c r="F3" s="105"/>
      <c r="G3" s="105"/>
      <c r="H3" s="105"/>
      <c r="I3" s="105"/>
      <c r="J3" s="105"/>
      <c r="K3" s="105"/>
      <c r="L3" s="105"/>
      <c r="M3" s="105"/>
      <c r="N3" s="105"/>
      <c r="O3" s="105"/>
      <c r="P3" s="105"/>
      <c r="Q3" s="105"/>
      <c r="R3" s="105"/>
      <c r="S3" s="105"/>
      <c r="U3" s="105"/>
      <c r="V3" s="105"/>
      <c r="W3" s="105"/>
      <c r="X3" s="105"/>
      <c r="Y3" s="105"/>
      <c r="Z3" s="105"/>
      <c r="AA3" s="105"/>
      <c r="AB3" s="105"/>
      <c r="AC3" s="105"/>
      <c r="AD3" s="105"/>
      <c r="AE3" s="105"/>
      <c r="AF3" s="105"/>
      <c r="AG3" s="105"/>
      <c r="AH3" s="105"/>
    </row>
    <row r="4" spans="2:34" x14ac:dyDescent="0.15"/>
    <row r="5" spans="2:34" x14ac:dyDescent="0.15"/>
    <row r="6" spans="2:34" x14ac:dyDescent="0.15"/>
    <row r="7" spans="2:34" x14ac:dyDescent="0.15"/>
    <row r="8" spans="2:34" x14ac:dyDescent="0.15"/>
    <row r="9" spans="2:34" x14ac:dyDescent="0.15">
      <c r="AH9" s="10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05"/>
    </row>
    <row r="18" spans="12:34" x14ac:dyDescent="0.15"/>
    <row r="19" spans="12:34" x14ac:dyDescent="0.15"/>
    <row r="20" spans="12:34" x14ac:dyDescent="0.15">
      <c r="AH20" s="105"/>
    </row>
    <row r="21" spans="12:34" x14ac:dyDescent="0.15">
      <c r="AH21" s="105"/>
    </row>
    <row r="22" spans="12:34" x14ac:dyDescent="0.15"/>
    <row r="23" spans="12:34" x14ac:dyDescent="0.15"/>
    <row r="24" spans="12:34" x14ac:dyDescent="0.15">
      <c r="Q24" s="105"/>
    </row>
    <row r="25" spans="12:34" x14ac:dyDescent="0.15"/>
    <row r="26" spans="12:34" x14ac:dyDescent="0.15"/>
    <row r="27" spans="12:34" x14ac:dyDescent="0.15"/>
    <row r="28" spans="12:34" x14ac:dyDescent="0.15">
      <c r="O28" s="105"/>
      <c r="T28" s="105"/>
      <c r="AH28" s="105"/>
    </row>
    <row r="29" spans="12:34" x14ac:dyDescent="0.15"/>
    <row r="30" spans="12:34" x14ac:dyDescent="0.15"/>
    <row r="31" spans="12:34" x14ac:dyDescent="0.15">
      <c r="Q31" s="105"/>
    </row>
    <row r="32" spans="12:34" x14ac:dyDescent="0.15">
      <c r="L32" s="105"/>
    </row>
    <row r="33" spans="2:34" x14ac:dyDescent="0.15">
      <c r="C33" s="105"/>
      <c r="E33" s="105"/>
      <c r="G33" s="105"/>
      <c r="I33" s="105"/>
      <c r="X33" s="105"/>
    </row>
    <row r="34" spans="2:34" x14ac:dyDescent="0.15">
      <c r="B34" s="105"/>
      <c r="P34" s="105"/>
      <c r="R34" s="105"/>
      <c r="T34" s="105"/>
    </row>
    <row r="35" spans="2:34" x14ac:dyDescent="0.15">
      <c r="D35" s="105"/>
      <c r="W35" s="105"/>
      <c r="AC35" s="105"/>
      <c r="AD35" s="105"/>
      <c r="AE35" s="105"/>
      <c r="AF35" s="105"/>
      <c r="AG35" s="105"/>
      <c r="AH35" s="105"/>
    </row>
    <row r="36" spans="2:34" x14ac:dyDescent="0.15">
      <c r="H36" s="105"/>
      <c r="J36" s="105"/>
      <c r="K36" s="105"/>
      <c r="M36" s="105"/>
      <c r="Y36" s="105"/>
      <c r="Z36" s="105"/>
      <c r="AA36" s="105"/>
      <c r="AB36" s="105"/>
      <c r="AC36" s="105"/>
      <c r="AD36" s="105"/>
      <c r="AE36" s="105"/>
      <c r="AF36" s="105"/>
      <c r="AG36" s="105"/>
      <c r="AH36" s="105"/>
    </row>
    <row r="37" spans="2:34" x14ac:dyDescent="0.15">
      <c r="AH37" s="105"/>
    </row>
    <row r="38" spans="2:34" x14ac:dyDescent="0.15">
      <c r="AG38" s="105"/>
      <c r="AH38" s="105"/>
    </row>
    <row r="39" spans="2:34" x14ac:dyDescent="0.15"/>
    <row r="40" spans="2:34" x14ac:dyDescent="0.15">
      <c r="X40" s="105"/>
    </row>
    <row r="41" spans="2:34" x14ac:dyDescent="0.15">
      <c r="R41" s="105"/>
    </row>
    <row r="42" spans="2:34" x14ac:dyDescent="0.15">
      <c r="W42" s="105"/>
    </row>
    <row r="43" spans="2:34" x14ac:dyDescent="0.15">
      <c r="Y43" s="105"/>
      <c r="Z43" s="105"/>
      <c r="AA43" s="105"/>
      <c r="AB43" s="105"/>
      <c r="AC43" s="105"/>
      <c r="AD43" s="105"/>
      <c r="AE43" s="105"/>
      <c r="AF43" s="105"/>
      <c r="AG43" s="105"/>
      <c r="AH43" s="105"/>
    </row>
    <row r="44" spans="2:34" x14ac:dyDescent="0.15">
      <c r="AH44" s="105"/>
    </row>
    <row r="45" spans="2:34" x14ac:dyDescent="0.15">
      <c r="X45" s="105"/>
    </row>
    <row r="46" spans="2:34" x14ac:dyDescent="0.15"/>
    <row r="47" spans="2:34" x14ac:dyDescent="0.15"/>
    <row r="48" spans="2:34" x14ac:dyDescent="0.15">
      <c r="W48" s="105"/>
      <c r="Y48" s="105"/>
      <c r="Z48" s="105"/>
      <c r="AA48" s="105"/>
      <c r="AB48" s="105"/>
      <c r="AC48" s="105"/>
      <c r="AD48" s="105"/>
      <c r="AE48" s="105"/>
      <c r="AF48" s="105"/>
      <c r="AG48" s="105"/>
      <c r="AH48" s="105"/>
    </row>
    <row r="49" spans="28:34" x14ac:dyDescent="0.15"/>
    <row r="50" spans="28:34" x14ac:dyDescent="0.15">
      <c r="AE50" s="105"/>
      <c r="AF50" s="105"/>
      <c r="AG50" s="105"/>
      <c r="AH50" s="105"/>
    </row>
    <row r="51" spans="28:34" x14ac:dyDescent="0.15">
      <c r="AC51" s="105"/>
      <c r="AD51" s="105"/>
      <c r="AE51" s="105"/>
      <c r="AF51" s="105"/>
      <c r="AG51" s="105"/>
      <c r="AH51" s="105"/>
    </row>
    <row r="52" spans="28:34" x14ac:dyDescent="0.15"/>
    <row r="53" spans="28:34" x14ac:dyDescent="0.15">
      <c r="AF53" s="105"/>
      <c r="AG53" s="105"/>
      <c r="AH53" s="105"/>
    </row>
    <row r="54" spans="28:34" x14ac:dyDescent="0.15">
      <c r="AH54" s="105"/>
    </row>
    <row r="55" spans="28:34" x14ac:dyDescent="0.15"/>
    <row r="56" spans="28:34" x14ac:dyDescent="0.15">
      <c r="AB56" s="105"/>
      <c r="AC56" s="105"/>
      <c r="AD56" s="105"/>
      <c r="AE56" s="105"/>
      <c r="AF56" s="105"/>
      <c r="AG56" s="105"/>
      <c r="AH56" s="105"/>
    </row>
    <row r="57" spans="28:34" x14ac:dyDescent="0.15">
      <c r="AH57" s="105"/>
    </row>
    <row r="58" spans="28:34" x14ac:dyDescent="0.15">
      <c r="AH58" s="105"/>
    </row>
    <row r="59" spans="28:34" x14ac:dyDescent="0.15"/>
    <row r="60" spans="28:34" x14ac:dyDescent="0.15"/>
    <row r="61" spans="28:34" x14ac:dyDescent="0.15"/>
    <row r="62" spans="28:34" x14ac:dyDescent="0.15"/>
    <row r="63" spans="28:34" x14ac:dyDescent="0.15">
      <c r="AH63" s="105"/>
    </row>
    <row r="64" spans="28:34" x14ac:dyDescent="0.15">
      <c r="AG64" s="105"/>
      <c r="AH64" s="105"/>
    </row>
    <row r="65" spans="28:34" x14ac:dyDescent="0.15"/>
    <row r="66" spans="28:34" x14ac:dyDescent="0.15"/>
    <row r="67" spans="28:34" x14ac:dyDescent="0.15"/>
    <row r="68" spans="28:34" x14ac:dyDescent="0.15">
      <c r="AB68" s="105"/>
      <c r="AC68" s="105"/>
      <c r="AD68" s="105"/>
      <c r="AE68" s="105"/>
      <c r="AF68" s="105"/>
      <c r="AG68" s="105"/>
      <c r="AH68" s="105"/>
    </row>
    <row r="69" spans="28:34" x14ac:dyDescent="0.15">
      <c r="AF69" s="105"/>
      <c r="AG69" s="105"/>
      <c r="AH69" s="105"/>
    </row>
    <row r="70" spans="28:34" x14ac:dyDescent="0.15"/>
    <row r="71" spans="28:34" x14ac:dyDescent="0.15"/>
    <row r="72" spans="28:34" x14ac:dyDescent="0.15"/>
    <row r="73" spans="28:34" x14ac:dyDescent="0.15"/>
    <row r="74" spans="28:34" x14ac:dyDescent="0.15"/>
    <row r="75" spans="28:34" x14ac:dyDescent="0.15">
      <c r="AH75" s="105"/>
    </row>
    <row r="76" spans="28:34" x14ac:dyDescent="0.15">
      <c r="AF76" s="105"/>
      <c r="AG76" s="105"/>
      <c r="AH76" s="105"/>
    </row>
    <row r="77" spans="28:34" x14ac:dyDescent="0.15">
      <c r="AG77" s="105"/>
      <c r="AH77" s="105"/>
    </row>
    <row r="78" spans="28:34" x14ac:dyDescent="0.15"/>
    <row r="79" spans="28:34" x14ac:dyDescent="0.15"/>
    <row r="80" spans="28:34" x14ac:dyDescent="0.15"/>
    <row r="81" spans="25:34" x14ac:dyDescent="0.15"/>
    <row r="82" spans="25:34" x14ac:dyDescent="0.15">
      <c r="Y82" s="105"/>
    </row>
    <row r="83" spans="25:34" x14ac:dyDescent="0.15">
      <c r="Y83" s="105"/>
      <c r="Z83" s="105"/>
      <c r="AA83" s="105"/>
      <c r="AB83" s="105"/>
      <c r="AC83" s="105"/>
      <c r="AD83" s="105"/>
      <c r="AE83" s="105"/>
      <c r="AF83" s="105"/>
      <c r="AG83" s="105"/>
      <c r="AH83" s="105"/>
    </row>
    <row r="84" spans="25:34" x14ac:dyDescent="0.15"/>
    <row r="85" spans="25:34" x14ac:dyDescent="0.15"/>
    <row r="86" spans="25:34" x14ac:dyDescent="0.15"/>
    <row r="87" spans="25:34" x14ac:dyDescent="0.15"/>
    <row r="88" spans="25:34" x14ac:dyDescent="0.15">
      <c r="AH88" s="10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5"/>
      <c r="AG94" s="105"/>
      <c r="AH94" s="105"/>
    </row>
    <row r="95" spans="25:34" ht="13.5" customHeight="1" x14ac:dyDescent="0.15">
      <c r="AH95" s="10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5"/>
    </row>
    <row r="102" spans="33:34" ht="13.5" customHeight="1" x14ac:dyDescent="0.15"/>
    <row r="103" spans="33:34" ht="13.5" customHeight="1" x14ac:dyDescent="0.15"/>
    <row r="104" spans="33:34" ht="13.5" customHeight="1" x14ac:dyDescent="0.15">
      <c r="AG104" s="105"/>
      <c r="AH104" s="10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105"/>
    </row>
    <row r="117" spans="34:34" ht="13.5" customHeight="1" x14ac:dyDescent="0.15"/>
    <row r="118" spans="34:34" ht="13.5" customHeight="1" x14ac:dyDescent="0.15"/>
    <row r="119" spans="34:34" ht="13.5" customHeight="1" x14ac:dyDescent="0.15"/>
    <row r="120" spans="34:34" ht="13.5" customHeight="1" x14ac:dyDescent="0.15">
      <c r="AH120" s="105"/>
    </row>
    <row r="121" spans="34:34" ht="13.5" customHeight="1" x14ac:dyDescent="0.15">
      <c r="AH121" s="105"/>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106" customWidth="1"/>
    <col min="2" max="16" width="9" style="106" customWidth="1"/>
    <col min="17" max="17" width="9.125" style="106" customWidth="1"/>
    <col min="18" max="18" width="9.125" style="106" bestFit="1" customWidth="1"/>
    <col min="19" max="34" width="9" style="106" customWidth="1"/>
    <col min="35" max="16384" width="9" style="105" hidden="1"/>
  </cols>
  <sheetData>
    <row r="1" spans="2:34" ht="13.5" customHeight="1" x14ac:dyDescent="0.1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row>
    <row r="2" spans="2:34" x14ac:dyDescent="0.15">
      <c r="S2" s="105"/>
      <c r="AH2" s="105"/>
    </row>
    <row r="3" spans="2:34" x14ac:dyDescent="0.15">
      <c r="C3" s="105"/>
      <c r="D3" s="105"/>
      <c r="E3" s="105"/>
      <c r="F3" s="105"/>
      <c r="G3" s="105"/>
      <c r="H3" s="105"/>
      <c r="I3" s="105"/>
      <c r="J3" s="105"/>
      <c r="K3" s="105"/>
      <c r="L3" s="105"/>
      <c r="M3" s="105"/>
      <c r="N3" s="105"/>
      <c r="O3" s="105"/>
      <c r="P3" s="105"/>
      <c r="Q3" s="105"/>
      <c r="R3" s="105"/>
      <c r="S3" s="105"/>
      <c r="U3" s="105"/>
      <c r="V3" s="105"/>
      <c r="W3" s="105"/>
      <c r="X3" s="105"/>
      <c r="Y3" s="105"/>
      <c r="Z3" s="105"/>
      <c r="AA3" s="105"/>
      <c r="AB3" s="105"/>
      <c r="AC3" s="105"/>
      <c r="AD3" s="105"/>
      <c r="AE3" s="105"/>
      <c r="AF3" s="105"/>
      <c r="AG3" s="105"/>
      <c r="AH3" s="105"/>
    </row>
    <row r="4" spans="2:34" x14ac:dyDescent="0.15"/>
    <row r="5" spans="2:34" x14ac:dyDescent="0.15"/>
    <row r="6" spans="2:34" x14ac:dyDescent="0.15"/>
    <row r="7" spans="2:34" x14ac:dyDescent="0.15"/>
    <row r="8" spans="2:34" x14ac:dyDescent="0.15"/>
    <row r="9" spans="2:34" x14ac:dyDescent="0.15">
      <c r="AH9" s="10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05"/>
    </row>
    <row r="18" spans="12:34" x14ac:dyDescent="0.15"/>
    <row r="19" spans="12:34" x14ac:dyDescent="0.15"/>
    <row r="20" spans="12:34" x14ac:dyDescent="0.15">
      <c r="AH20" s="105"/>
    </row>
    <row r="21" spans="12:34" x14ac:dyDescent="0.15">
      <c r="AH21" s="105"/>
    </row>
    <row r="22" spans="12:34" x14ac:dyDescent="0.15"/>
    <row r="23" spans="12:34" x14ac:dyDescent="0.15"/>
    <row r="24" spans="12:34" x14ac:dyDescent="0.15">
      <c r="Q24" s="105"/>
    </row>
    <row r="25" spans="12:34" x14ac:dyDescent="0.15"/>
    <row r="26" spans="12:34" x14ac:dyDescent="0.15"/>
    <row r="27" spans="12:34" x14ac:dyDescent="0.15"/>
    <row r="28" spans="12:34" x14ac:dyDescent="0.15">
      <c r="O28" s="105"/>
      <c r="T28" s="105"/>
      <c r="AH28" s="105"/>
    </row>
    <row r="29" spans="12:34" x14ac:dyDescent="0.15"/>
    <row r="30" spans="12:34" x14ac:dyDescent="0.15"/>
    <row r="31" spans="12:34" x14ac:dyDescent="0.15">
      <c r="Q31" s="105"/>
    </row>
    <row r="32" spans="12:34" x14ac:dyDescent="0.15">
      <c r="L32" s="105"/>
    </row>
    <row r="33" spans="2:34" x14ac:dyDescent="0.15">
      <c r="C33" s="105"/>
      <c r="E33" s="105"/>
      <c r="G33" s="105"/>
      <c r="I33" s="105"/>
      <c r="X33" s="105"/>
    </row>
    <row r="34" spans="2:34" x14ac:dyDescent="0.15">
      <c r="B34" s="105"/>
      <c r="P34" s="105"/>
      <c r="R34" s="105"/>
      <c r="T34" s="105"/>
    </row>
    <row r="35" spans="2:34" x14ac:dyDescent="0.15">
      <c r="D35" s="105"/>
      <c r="W35" s="105"/>
      <c r="AC35" s="105"/>
      <c r="AD35" s="105"/>
      <c r="AE35" s="105"/>
      <c r="AF35" s="105"/>
      <c r="AG35" s="105"/>
      <c r="AH35" s="105"/>
    </row>
    <row r="36" spans="2:34" x14ac:dyDescent="0.15">
      <c r="H36" s="105"/>
      <c r="J36" s="105"/>
      <c r="K36" s="105"/>
      <c r="M36" s="105"/>
      <c r="Y36" s="105"/>
      <c r="Z36" s="105"/>
      <c r="AA36" s="105"/>
      <c r="AB36" s="105"/>
      <c r="AC36" s="105"/>
      <c r="AD36" s="105"/>
      <c r="AE36" s="105"/>
      <c r="AF36" s="105"/>
      <c r="AG36" s="105"/>
      <c r="AH36" s="105"/>
    </row>
    <row r="37" spans="2:34" x14ac:dyDescent="0.15">
      <c r="AH37" s="105"/>
    </row>
    <row r="38" spans="2:34" x14ac:dyDescent="0.15">
      <c r="AG38" s="105"/>
      <c r="AH38" s="105"/>
    </row>
    <row r="39" spans="2:34" x14ac:dyDescent="0.15"/>
    <row r="40" spans="2:34" x14ac:dyDescent="0.15">
      <c r="X40" s="105"/>
    </row>
    <row r="41" spans="2:34" x14ac:dyDescent="0.15">
      <c r="R41" s="105"/>
    </row>
    <row r="42" spans="2:34" x14ac:dyDescent="0.15">
      <c r="W42" s="105"/>
    </row>
    <row r="43" spans="2:34" x14ac:dyDescent="0.15">
      <c r="Y43" s="105"/>
      <c r="Z43" s="105"/>
      <c r="AA43" s="105"/>
      <c r="AB43" s="105"/>
      <c r="AC43" s="105"/>
      <c r="AD43" s="105"/>
      <c r="AE43" s="105"/>
      <c r="AF43" s="105"/>
      <c r="AG43" s="105"/>
      <c r="AH43" s="105"/>
    </row>
    <row r="44" spans="2:34" x14ac:dyDescent="0.15">
      <c r="AH44" s="105"/>
    </row>
    <row r="45" spans="2:34" x14ac:dyDescent="0.15">
      <c r="X45" s="105"/>
    </row>
    <row r="46" spans="2:34" x14ac:dyDescent="0.15"/>
    <row r="47" spans="2:34" x14ac:dyDescent="0.15"/>
    <row r="48" spans="2:34" x14ac:dyDescent="0.15">
      <c r="W48" s="105"/>
      <c r="Y48" s="105"/>
      <c r="Z48" s="105"/>
      <c r="AA48" s="105"/>
      <c r="AB48" s="105"/>
      <c r="AC48" s="105"/>
      <c r="AD48" s="105"/>
      <c r="AE48" s="105"/>
      <c r="AF48" s="105"/>
      <c r="AG48" s="105"/>
      <c r="AH48" s="105"/>
    </row>
    <row r="49" spans="28:34" x14ac:dyDescent="0.15"/>
    <row r="50" spans="28:34" x14ac:dyDescent="0.15">
      <c r="AE50" s="105"/>
      <c r="AF50" s="105"/>
      <c r="AG50" s="105"/>
      <c r="AH50" s="105"/>
    </row>
    <row r="51" spans="28:34" x14ac:dyDescent="0.15">
      <c r="AC51" s="105"/>
      <c r="AD51" s="105"/>
      <c r="AE51" s="105"/>
      <c r="AF51" s="105"/>
      <c r="AG51" s="105"/>
      <c r="AH51" s="105"/>
    </row>
    <row r="52" spans="28:34" x14ac:dyDescent="0.15"/>
    <row r="53" spans="28:34" x14ac:dyDescent="0.15">
      <c r="AF53" s="105"/>
      <c r="AG53" s="105"/>
      <c r="AH53" s="105"/>
    </row>
    <row r="54" spans="28:34" x14ac:dyDescent="0.15">
      <c r="AH54" s="105"/>
    </row>
    <row r="55" spans="28:34" x14ac:dyDescent="0.15"/>
    <row r="56" spans="28:34" x14ac:dyDescent="0.15">
      <c r="AB56" s="105"/>
      <c r="AC56" s="105"/>
      <c r="AD56" s="105"/>
      <c r="AE56" s="105"/>
      <c r="AF56" s="105"/>
      <c r="AG56" s="105"/>
      <c r="AH56" s="105"/>
    </row>
    <row r="57" spans="28:34" x14ac:dyDescent="0.15">
      <c r="AH57" s="105"/>
    </row>
    <row r="58" spans="28:34" x14ac:dyDescent="0.15">
      <c r="AH58" s="105"/>
    </row>
    <row r="59" spans="28:34" x14ac:dyDescent="0.15">
      <c r="AG59" s="105"/>
      <c r="AH59" s="105"/>
    </row>
    <row r="60" spans="28:34" x14ac:dyDescent="0.15"/>
    <row r="61" spans="28:34" x14ac:dyDescent="0.15"/>
    <row r="62" spans="28:34" x14ac:dyDescent="0.15"/>
    <row r="63" spans="28:34" x14ac:dyDescent="0.15">
      <c r="AH63" s="105"/>
    </row>
    <row r="64" spans="28:34" x14ac:dyDescent="0.15">
      <c r="AG64" s="105"/>
      <c r="AH64" s="105"/>
    </row>
    <row r="65" spans="28:34" x14ac:dyDescent="0.15"/>
    <row r="66" spans="28:34" x14ac:dyDescent="0.15"/>
    <row r="67" spans="28:34" x14ac:dyDescent="0.15"/>
    <row r="68" spans="28:34" x14ac:dyDescent="0.15">
      <c r="AB68" s="105"/>
      <c r="AC68" s="105"/>
      <c r="AD68" s="105"/>
      <c r="AE68" s="105"/>
      <c r="AF68" s="105"/>
      <c r="AG68" s="105"/>
      <c r="AH68" s="105"/>
    </row>
    <row r="69" spans="28:34" x14ac:dyDescent="0.15">
      <c r="AF69" s="105"/>
      <c r="AG69" s="105"/>
      <c r="AH69" s="105"/>
    </row>
    <row r="70" spans="28:34" x14ac:dyDescent="0.15"/>
    <row r="71" spans="28:34" x14ac:dyDescent="0.15"/>
    <row r="72" spans="28:34" x14ac:dyDescent="0.15"/>
    <row r="73" spans="28:34" x14ac:dyDescent="0.15"/>
    <row r="74" spans="28:34" x14ac:dyDescent="0.15"/>
    <row r="75" spans="28:34" x14ac:dyDescent="0.15">
      <c r="AH75" s="105"/>
    </row>
    <row r="76" spans="28:34" x14ac:dyDescent="0.15">
      <c r="AF76" s="105"/>
      <c r="AG76" s="105"/>
      <c r="AH76" s="105"/>
    </row>
    <row r="77" spans="28:34" x14ac:dyDescent="0.15">
      <c r="AG77" s="105"/>
      <c r="AH77" s="105"/>
    </row>
    <row r="78" spans="28:34" x14ac:dyDescent="0.15"/>
    <row r="79" spans="28:34" x14ac:dyDescent="0.15"/>
    <row r="80" spans="28:34" x14ac:dyDescent="0.15"/>
    <row r="81" spans="25:34" x14ac:dyDescent="0.15"/>
    <row r="82" spans="25:34" x14ac:dyDescent="0.15">
      <c r="Y82" s="105"/>
    </row>
    <row r="83" spans="25:34" x14ac:dyDescent="0.15">
      <c r="Y83" s="105"/>
      <c r="Z83" s="105"/>
      <c r="AA83" s="105"/>
      <c r="AB83" s="105"/>
      <c r="AC83" s="105"/>
      <c r="AD83" s="105"/>
      <c r="AE83" s="105"/>
      <c r="AF83" s="105"/>
      <c r="AG83" s="105"/>
      <c r="AH83" s="105"/>
    </row>
    <row r="84" spans="25:34" x14ac:dyDescent="0.15"/>
    <row r="85" spans="25:34" x14ac:dyDescent="0.15"/>
    <row r="86" spans="25:34" x14ac:dyDescent="0.15"/>
    <row r="87" spans="25:34" x14ac:dyDescent="0.15"/>
    <row r="88" spans="25:34" x14ac:dyDescent="0.15">
      <c r="AH88" s="10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5"/>
      <c r="AG94" s="105"/>
      <c r="AH94" s="105"/>
    </row>
    <row r="95" spans="25:34" ht="13.5" customHeight="1" x14ac:dyDescent="0.15">
      <c r="AH95" s="10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5"/>
    </row>
    <row r="102" spans="33:34" ht="13.5" customHeight="1" x14ac:dyDescent="0.15"/>
    <row r="103" spans="33:34" ht="13.5" customHeight="1" x14ac:dyDescent="0.15"/>
    <row r="104" spans="33:34" ht="13.5" customHeight="1" x14ac:dyDescent="0.15">
      <c r="AG104" s="105"/>
      <c r="AH104" s="10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105"/>
    </row>
    <row r="117" spans="34:34" ht="13.5" customHeight="1" x14ac:dyDescent="0.15"/>
    <row r="118" spans="34:34" ht="13.5" customHeight="1" x14ac:dyDescent="0.15"/>
    <row r="119" spans="34:34" ht="13.5" customHeight="1" x14ac:dyDescent="0.15"/>
    <row r="120" spans="34:34" ht="13.5" customHeight="1" x14ac:dyDescent="0.15">
      <c r="AH120" s="105"/>
    </row>
    <row r="121" spans="34:34" ht="13.5" customHeight="1" x14ac:dyDescent="0.15">
      <c r="AH121" s="105"/>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3"/>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41" customWidth="1"/>
    <col min="144" max="16384" width="0" style="41" hidden="1"/>
  </cols>
  <sheetData>
    <row r="1" spans="2:143" ht="22.5" customHeight="1" thickBot="1" x14ac:dyDescent="0.2">
      <c r="B1" s="38"/>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692" t="s">
        <v>127</v>
      </c>
      <c r="DI1" s="693"/>
      <c r="DJ1" s="693"/>
      <c r="DK1" s="693"/>
      <c r="DL1" s="693"/>
      <c r="DM1" s="693"/>
      <c r="DN1" s="694"/>
      <c r="DP1" s="692" t="s">
        <v>128</v>
      </c>
      <c r="DQ1" s="693"/>
      <c r="DR1" s="693"/>
      <c r="DS1" s="693"/>
      <c r="DT1" s="693"/>
      <c r="DU1" s="693"/>
      <c r="DV1" s="693"/>
      <c r="DW1" s="693"/>
      <c r="DX1" s="693"/>
      <c r="DY1" s="693"/>
      <c r="DZ1" s="693"/>
      <c r="EA1" s="693"/>
      <c r="EB1" s="693"/>
      <c r="EC1" s="694"/>
      <c r="ED1" s="39"/>
      <c r="EE1" s="39"/>
      <c r="EF1" s="39"/>
      <c r="EG1" s="39"/>
      <c r="EH1" s="39"/>
      <c r="EI1" s="39"/>
      <c r="EJ1" s="39"/>
      <c r="EK1" s="39"/>
      <c r="EL1" s="39"/>
      <c r="EM1" s="39"/>
    </row>
    <row r="2" spans="2:143" ht="22.5" customHeight="1" x14ac:dyDescent="0.15">
      <c r="B2" s="42" t="s">
        <v>129</v>
      </c>
      <c r="R2" s="43"/>
      <c r="S2" s="43"/>
      <c r="T2" s="43"/>
      <c r="U2" s="43"/>
      <c r="V2" s="43"/>
      <c r="W2" s="43"/>
      <c r="X2" s="43"/>
      <c r="Y2" s="43"/>
      <c r="Z2" s="43"/>
      <c r="AA2" s="43"/>
      <c r="AB2" s="43"/>
      <c r="AC2" s="43"/>
      <c r="AE2" s="44"/>
      <c r="AF2" s="44"/>
      <c r="AG2" s="44"/>
      <c r="AH2" s="44"/>
      <c r="AI2" s="44"/>
      <c r="AJ2" s="43"/>
      <c r="AK2" s="43"/>
      <c r="AL2" s="43"/>
      <c r="AM2" s="43"/>
      <c r="AN2" s="43"/>
      <c r="AO2" s="43"/>
      <c r="AP2" s="43"/>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row>
    <row r="3" spans="2:143" ht="11.25" customHeight="1" x14ac:dyDescent="0.15">
      <c r="B3" s="639" t="s">
        <v>130</v>
      </c>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39" t="s">
        <v>131</v>
      </c>
      <c r="AQ3" s="640"/>
      <c r="AR3" s="640"/>
      <c r="AS3" s="640"/>
      <c r="AT3" s="640"/>
      <c r="AU3" s="640"/>
      <c r="AV3" s="640"/>
      <c r="AW3" s="640"/>
      <c r="AX3" s="640"/>
      <c r="AY3" s="640"/>
      <c r="AZ3" s="640"/>
      <c r="BA3" s="640"/>
      <c r="BB3" s="640"/>
      <c r="BC3" s="640"/>
      <c r="BD3" s="640"/>
      <c r="BE3" s="640"/>
      <c r="BF3" s="640"/>
      <c r="BG3" s="640"/>
      <c r="BH3" s="640"/>
      <c r="BI3" s="640"/>
      <c r="BJ3" s="640"/>
      <c r="BK3" s="640"/>
      <c r="BL3" s="640"/>
      <c r="BM3" s="640"/>
      <c r="BN3" s="640"/>
      <c r="BO3" s="640"/>
      <c r="BP3" s="640"/>
      <c r="BQ3" s="640"/>
      <c r="BR3" s="640"/>
      <c r="BS3" s="640"/>
      <c r="BT3" s="640"/>
      <c r="BU3" s="640"/>
      <c r="BV3" s="640"/>
      <c r="BW3" s="640"/>
      <c r="BX3" s="640"/>
      <c r="BY3" s="640"/>
      <c r="BZ3" s="640"/>
      <c r="CA3" s="640"/>
      <c r="CB3" s="641"/>
      <c r="CD3" s="684" t="s">
        <v>132</v>
      </c>
      <c r="CE3" s="685"/>
      <c r="CF3" s="685"/>
      <c r="CG3" s="685"/>
      <c r="CH3" s="685"/>
      <c r="CI3" s="685"/>
      <c r="CJ3" s="685"/>
      <c r="CK3" s="685"/>
      <c r="CL3" s="685"/>
      <c r="CM3" s="685"/>
      <c r="CN3" s="685"/>
      <c r="CO3" s="685"/>
      <c r="CP3" s="685"/>
      <c r="CQ3" s="685"/>
      <c r="CR3" s="685"/>
      <c r="CS3" s="685"/>
      <c r="CT3" s="685"/>
      <c r="CU3" s="685"/>
      <c r="CV3" s="685"/>
      <c r="CW3" s="685"/>
      <c r="CX3" s="685"/>
      <c r="CY3" s="685"/>
      <c r="CZ3" s="685"/>
      <c r="DA3" s="685"/>
      <c r="DB3" s="685"/>
      <c r="DC3" s="685"/>
      <c r="DD3" s="685"/>
      <c r="DE3" s="685"/>
      <c r="DF3" s="685"/>
      <c r="DG3" s="685"/>
      <c r="DH3" s="685"/>
      <c r="DI3" s="685"/>
      <c r="DJ3" s="685"/>
      <c r="DK3" s="685"/>
      <c r="DL3" s="685"/>
      <c r="DM3" s="685"/>
      <c r="DN3" s="685"/>
      <c r="DO3" s="685"/>
      <c r="DP3" s="685"/>
      <c r="DQ3" s="685"/>
      <c r="DR3" s="685"/>
      <c r="DS3" s="685"/>
      <c r="DT3" s="685"/>
      <c r="DU3" s="685"/>
      <c r="DV3" s="685"/>
      <c r="DW3" s="685"/>
      <c r="DX3" s="685"/>
      <c r="DY3" s="685"/>
      <c r="DZ3" s="685"/>
      <c r="EA3" s="685"/>
      <c r="EB3" s="685"/>
      <c r="EC3" s="686"/>
    </row>
    <row r="4" spans="2:143" ht="11.25" customHeight="1" x14ac:dyDescent="0.15">
      <c r="B4" s="639" t="s">
        <v>7</v>
      </c>
      <c r="C4" s="640"/>
      <c r="D4" s="640"/>
      <c r="E4" s="640"/>
      <c r="F4" s="640"/>
      <c r="G4" s="640"/>
      <c r="H4" s="640"/>
      <c r="I4" s="640"/>
      <c r="J4" s="640"/>
      <c r="K4" s="640"/>
      <c r="L4" s="640"/>
      <c r="M4" s="640"/>
      <c r="N4" s="640"/>
      <c r="O4" s="640"/>
      <c r="P4" s="640"/>
      <c r="Q4" s="641"/>
      <c r="R4" s="639" t="s">
        <v>133</v>
      </c>
      <c r="S4" s="640"/>
      <c r="T4" s="640"/>
      <c r="U4" s="640"/>
      <c r="V4" s="640"/>
      <c r="W4" s="640"/>
      <c r="X4" s="640"/>
      <c r="Y4" s="641"/>
      <c r="Z4" s="639" t="s">
        <v>134</v>
      </c>
      <c r="AA4" s="640"/>
      <c r="AB4" s="640"/>
      <c r="AC4" s="641"/>
      <c r="AD4" s="639" t="s">
        <v>135</v>
      </c>
      <c r="AE4" s="640"/>
      <c r="AF4" s="640"/>
      <c r="AG4" s="640"/>
      <c r="AH4" s="640"/>
      <c r="AI4" s="640"/>
      <c r="AJ4" s="640"/>
      <c r="AK4" s="641"/>
      <c r="AL4" s="639" t="s">
        <v>134</v>
      </c>
      <c r="AM4" s="640"/>
      <c r="AN4" s="640"/>
      <c r="AO4" s="641"/>
      <c r="AP4" s="695" t="s">
        <v>136</v>
      </c>
      <c r="AQ4" s="695"/>
      <c r="AR4" s="695"/>
      <c r="AS4" s="695"/>
      <c r="AT4" s="695"/>
      <c r="AU4" s="695"/>
      <c r="AV4" s="695"/>
      <c r="AW4" s="695"/>
      <c r="AX4" s="695"/>
      <c r="AY4" s="695"/>
      <c r="AZ4" s="695"/>
      <c r="BA4" s="695"/>
      <c r="BB4" s="695"/>
      <c r="BC4" s="695"/>
      <c r="BD4" s="695"/>
      <c r="BE4" s="695"/>
      <c r="BF4" s="695"/>
      <c r="BG4" s="695" t="s">
        <v>137</v>
      </c>
      <c r="BH4" s="695"/>
      <c r="BI4" s="695"/>
      <c r="BJ4" s="695"/>
      <c r="BK4" s="695"/>
      <c r="BL4" s="695"/>
      <c r="BM4" s="695"/>
      <c r="BN4" s="695"/>
      <c r="BO4" s="695" t="s">
        <v>134</v>
      </c>
      <c r="BP4" s="695"/>
      <c r="BQ4" s="695"/>
      <c r="BR4" s="695"/>
      <c r="BS4" s="695" t="s">
        <v>138</v>
      </c>
      <c r="BT4" s="695"/>
      <c r="BU4" s="695"/>
      <c r="BV4" s="695"/>
      <c r="BW4" s="695"/>
      <c r="BX4" s="695"/>
      <c r="BY4" s="695"/>
      <c r="BZ4" s="695"/>
      <c r="CA4" s="695"/>
      <c r="CB4" s="695"/>
      <c r="CD4" s="684" t="s">
        <v>139</v>
      </c>
      <c r="CE4" s="685"/>
      <c r="CF4" s="685"/>
      <c r="CG4" s="685"/>
      <c r="CH4" s="685"/>
      <c r="CI4" s="685"/>
      <c r="CJ4" s="685"/>
      <c r="CK4" s="685"/>
      <c r="CL4" s="685"/>
      <c r="CM4" s="685"/>
      <c r="CN4" s="685"/>
      <c r="CO4" s="685"/>
      <c r="CP4" s="685"/>
      <c r="CQ4" s="685"/>
      <c r="CR4" s="685"/>
      <c r="CS4" s="685"/>
      <c r="CT4" s="685"/>
      <c r="CU4" s="685"/>
      <c r="CV4" s="685"/>
      <c r="CW4" s="685"/>
      <c r="CX4" s="685"/>
      <c r="CY4" s="685"/>
      <c r="CZ4" s="685"/>
      <c r="DA4" s="685"/>
      <c r="DB4" s="685"/>
      <c r="DC4" s="685"/>
      <c r="DD4" s="685"/>
      <c r="DE4" s="685"/>
      <c r="DF4" s="685"/>
      <c r="DG4" s="685"/>
      <c r="DH4" s="685"/>
      <c r="DI4" s="685"/>
      <c r="DJ4" s="685"/>
      <c r="DK4" s="685"/>
      <c r="DL4" s="685"/>
      <c r="DM4" s="685"/>
      <c r="DN4" s="685"/>
      <c r="DO4" s="685"/>
      <c r="DP4" s="685"/>
      <c r="DQ4" s="685"/>
      <c r="DR4" s="685"/>
      <c r="DS4" s="685"/>
      <c r="DT4" s="685"/>
      <c r="DU4" s="685"/>
      <c r="DV4" s="685"/>
      <c r="DW4" s="685"/>
      <c r="DX4" s="685"/>
      <c r="DY4" s="685"/>
      <c r="DZ4" s="685"/>
      <c r="EA4" s="685"/>
      <c r="EB4" s="685"/>
      <c r="EC4" s="686"/>
    </row>
    <row r="5" spans="2:143" s="45" customFormat="1" ht="11.25" customHeight="1" x14ac:dyDescent="0.15">
      <c r="B5" s="664" t="s">
        <v>140</v>
      </c>
      <c r="C5" s="665"/>
      <c r="D5" s="665"/>
      <c r="E5" s="665"/>
      <c r="F5" s="665"/>
      <c r="G5" s="665"/>
      <c r="H5" s="665"/>
      <c r="I5" s="665"/>
      <c r="J5" s="665"/>
      <c r="K5" s="665"/>
      <c r="L5" s="665"/>
      <c r="M5" s="665"/>
      <c r="N5" s="665"/>
      <c r="O5" s="665"/>
      <c r="P5" s="665"/>
      <c r="Q5" s="666"/>
      <c r="R5" s="629">
        <v>4018406</v>
      </c>
      <c r="S5" s="630"/>
      <c r="T5" s="630"/>
      <c r="U5" s="630"/>
      <c r="V5" s="630"/>
      <c r="W5" s="630"/>
      <c r="X5" s="630"/>
      <c r="Y5" s="677"/>
      <c r="Z5" s="690">
        <v>37.5</v>
      </c>
      <c r="AA5" s="690"/>
      <c r="AB5" s="690"/>
      <c r="AC5" s="690"/>
      <c r="AD5" s="691">
        <v>4018406</v>
      </c>
      <c r="AE5" s="691"/>
      <c r="AF5" s="691"/>
      <c r="AG5" s="691"/>
      <c r="AH5" s="691"/>
      <c r="AI5" s="691"/>
      <c r="AJ5" s="691"/>
      <c r="AK5" s="691"/>
      <c r="AL5" s="678">
        <v>62.7</v>
      </c>
      <c r="AM5" s="647"/>
      <c r="AN5" s="647"/>
      <c r="AO5" s="679"/>
      <c r="AP5" s="664" t="s">
        <v>141</v>
      </c>
      <c r="AQ5" s="665"/>
      <c r="AR5" s="665"/>
      <c r="AS5" s="665"/>
      <c r="AT5" s="665"/>
      <c r="AU5" s="665"/>
      <c r="AV5" s="665"/>
      <c r="AW5" s="665"/>
      <c r="AX5" s="665"/>
      <c r="AY5" s="665"/>
      <c r="AZ5" s="665"/>
      <c r="BA5" s="665"/>
      <c r="BB5" s="665"/>
      <c r="BC5" s="665"/>
      <c r="BD5" s="665"/>
      <c r="BE5" s="665"/>
      <c r="BF5" s="666"/>
      <c r="BG5" s="579">
        <v>4018406</v>
      </c>
      <c r="BH5" s="580"/>
      <c r="BI5" s="580"/>
      <c r="BJ5" s="580"/>
      <c r="BK5" s="580"/>
      <c r="BL5" s="580"/>
      <c r="BM5" s="580"/>
      <c r="BN5" s="581"/>
      <c r="BO5" s="632">
        <v>100</v>
      </c>
      <c r="BP5" s="632"/>
      <c r="BQ5" s="632"/>
      <c r="BR5" s="632"/>
      <c r="BS5" s="633">
        <v>30699</v>
      </c>
      <c r="BT5" s="633"/>
      <c r="BU5" s="633"/>
      <c r="BV5" s="633"/>
      <c r="BW5" s="633"/>
      <c r="BX5" s="633"/>
      <c r="BY5" s="633"/>
      <c r="BZ5" s="633"/>
      <c r="CA5" s="633"/>
      <c r="CB5" s="669"/>
      <c r="CD5" s="684" t="s">
        <v>136</v>
      </c>
      <c r="CE5" s="685"/>
      <c r="CF5" s="685"/>
      <c r="CG5" s="685"/>
      <c r="CH5" s="685"/>
      <c r="CI5" s="685"/>
      <c r="CJ5" s="685"/>
      <c r="CK5" s="685"/>
      <c r="CL5" s="685"/>
      <c r="CM5" s="685"/>
      <c r="CN5" s="685"/>
      <c r="CO5" s="685"/>
      <c r="CP5" s="685"/>
      <c r="CQ5" s="686"/>
      <c r="CR5" s="684" t="s">
        <v>142</v>
      </c>
      <c r="CS5" s="685"/>
      <c r="CT5" s="685"/>
      <c r="CU5" s="685"/>
      <c r="CV5" s="685"/>
      <c r="CW5" s="685"/>
      <c r="CX5" s="685"/>
      <c r="CY5" s="686"/>
      <c r="CZ5" s="684" t="s">
        <v>134</v>
      </c>
      <c r="DA5" s="685"/>
      <c r="DB5" s="685"/>
      <c r="DC5" s="686"/>
      <c r="DD5" s="684" t="s">
        <v>143</v>
      </c>
      <c r="DE5" s="685"/>
      <c r="DF5" s="685"/>
      <c r="DG5" s="685"/>
      <c r="DH5" s="685"/>
      <c r="DI5" s="685"/>
      <c r="DJ5" s="685"/>
      <c r="DK5" s="685"/>
      <c r="DL5" s="685"/>
      <c r="DM5" s="685"/>
      <c r="DN5" s="685"/>
      <c r="DO5" s="685"/>
      <c r="DP5" s="686"/>
      <c r="DQ5" s="684" t="s">
        <v>144</v>
      </c>
      <c r="DR5" s="685"/>
      <c r="DS5" s="685"/>
      <c r="DT5" s="685"/>
      <c r="DU5" s="685"/>
      <c r="DV5" s="685"/>
      <c r="DW5" s="685"/>
      <c r="DX5" s="685"/>
      <c r="DY5" s="685"/>
      <c r="DZ5" s="685"/>
      <c r="EA5" s="685"/>
      <c r="EB5" s="685"/>
      <c r="EC5" s="686"/>
    </row>
    <row r="6" spans="2:143" ht="11.25" customHeight="1" x14ac:dyDescent="0.15">
      <c r="B6" s="576" t="s">
        <v>145</v>
      </c>
      <c r="C6" s="577"/>
      <c r="D6" s="577"/>
      <c r="E6" s="577"/>
      <c r="F6" s="577"/>
      <c r="G6" s="577"/>
      <c r="H6" s="577"/>
      <c r="I6" s="577"/>
      <c r="J6" s="577"/>
      <c r="K6" s="577"/>
      <c r="L6" s="577"/>
      <c r="M6" s="577"/>
      <c r="N6" s="577"/>
      <c r="O6" s="577"/>
      <c r="P6" s="577"/>
      <c r="Q6" s="578"/>
      <c r="R6" s="579">
        <v>89024</v>
      </c>
      <c r="S6" s="580"/>
      <c r="T6" s="580"/>
      <c r="U6" s="580"/>
      <c r="V6" s="580"/>
      <c r="W6" s="580"/>
      <c r="X6" s="580"/>
      <c r="Y6" s="581"/>
      <c r="Z6" s="632">
        <v>0.8</v>
      </c>
      <c r="AA6" s="632"/>
      <c r="AB6" s="632"/>
      <c r="AC6" s="632"/>
      <c r="AD6" s="633">
        <v>89024</v>
      </c>
      <c r="AE6" s="633"/>
      <c r="AF6" s="633"/>
      <c r="AG6" s="633"/>
      <c r="AH6" s="633"/>
      <c r="AI6" s="633"/>
      <c r="AJ6" s="633"/>
      <c r="AK6" s="633"/>
      <c r="AL6" s="602">
        <v>1.4</v>
      </c>
      <c r="AM6" s="634"/>
      <c r="AN6" s="634"/>
      <c r="AO6" s="635"/>
      <c r="AP6" s="576" t="s">
        <v>146</v>
      </c>
      <c r="AQ6" s="577"/>
      <c r="AR6" s="577"/>
      <c r="AS6" s="577"/>
      <c r="AT6" s="577"/>
      <c r="AU6" s="577"/>
      <c r="AV6" s="577"/>
      <c r="AW6" s="577"/>
      <c r="AX6" s="577"/>
      <c r="AY6" s="577"/>
      <c r="AZ6" s="577"/>
      <c r="BA6" s="577"/>
      <c r="BB6" s="577"/>
      <c r="BC6" s="577"/>
      <c r="BD6" s="577"/>
      <c r="BE6" s="577"/>
      <c r="BF6" s="578"/>
      <c r="BG6" s="579">
        <v>4018406</v>
      </c>
      <c r="BH6" s="580"/>
      <c r="BI6" s="580"/>
      <c r="BJ6" s="580"/>
      <c r="BK6" s="580"/>
      <c r="BL6" s="580"/>
      <c r="BM6" s="580"/>
      <c r="BN6" s="581"/>
      <c r="BO6" s="632">
        <v>100</v>
      </c>
      <c r="BP6" s="632"/>
      <c r="BQ6" s="632"/>
      <c r="BR6" s="632"/>
      <c r="BS6" s="633">
        <v>30699</v>
      </c>
      <c r="BT6" s="633"/>
      <c r="BU6" s="633"/>
      <c r="BV6" s="633"/>
      <c r="BW6" s="633"/>
      <c r="BX6" s="633"/>
      <c r="BY6" s="633"/>
      <c r="BZ6" s="633"/>
      <c r="CA6" s="633"/>
      <c r="CB6" s="669"/>
      <c r="CD6" s="636" t="s">
        <v>147</v>
      </c>
      <c r="CE6" s="637"/>
      <c r="CF6" s="637"/>
      <c r="CG6" s="637"/>
      <c r="CH6" s="637"/>
      <c r="CI6" s="637"/>
      <c r="CJ6" s="637"/>
      <c r="CK6" s="637"/>
      <c r="CL6" s="637"/>
      <c r="CM6" s="637"/>
      <c r="CN6" s="637"/>
      <c r="CO6" s="637"/>
      <c r="CP6" s="637"/>
      <c r="CQ6" s="638"/>
      <c r="CR6" s="579">
        <v>108475</v>
      </c>
      <c r="CS6" s="580"/>
      <c r="CT6" s="580"/>
      <c r="CU6" s="580"/>
      <c r="CV6" s="580"/>
      <c r="CW6" s="580"/>
      <c r="CX6" s="580"/>
      <c r="CY6" s="581"/>
      <c r="CZ6" s="632">
        <v>1</v>
      </c>
      <c r="DA6" s="632"/>
      <c r="DB6" s="632"/>
      <c r="DC6" s="632"/>
      <c r="DD6" s="585" t="s">
        <v>148</v>
      </c>
      <c r="DE6" s="580"/>
      <c r="DF6" s="580"/>
      <c r="DG6" s="580"/>
      <c r="DH6" s="580"/>
      <c r="DI6" s="580"/>
      <c r="DJ6" s="580"/>
      <c r="DK6" s="580"/>
      <c r="DL6" s="580"/>
      <c r="DM6" s="580"/>
      <c r="DN6" s="580"/>
      <c r="DO6" s="580"/>
      <c r="DP6" s="581"/>
      <c r="DQ6" s="585">
        <v>108475</v>
      </c>
      <c r="DR6" s="580"/>
      <c r="DS6" s="580"/>
      <c r="DT6" s="580"/>
      <c r="DU6" s="580"/>
      <c r="DV6" s="580"/>
      <c r="DW6" s="580"/>
      <c r="DX6" s="580"/>
      <c r="DY6" s="580"/>
      <c r="DZ6" s="580"/>
      <c r="EA6" s="580"/>
      <c r="EB6" s="580"/>
      <c r="EC6" s="615"/>
    </row>
    <row r="7" spans="2:143" ht="11.25" customHeight="1" x14ac:dyDescent="0.15">
      <c r="B7" s="576" t="s">
        <v>149</v>
      </c>
      <c r="C7" s="577"/>
      <c r="D7" s="577"/>
      <c r="E7" s="577"/>
      <c r="F7" s="577"/>
      <c r="G7" s="577"/>
      <c r="H7" s="577"/>
      <c r="I7" s="577"/>
      <c r="J7" s="577"/>
      <c r="K7" s="577"/>
      <c r="L7" s="577"/>
      <c r="M7" s="577"/>
      <c r="N7" s="577"/>
      <c r="O7" s="577"/>
      <c r="P7" s="577"/>
      <c r="Q7" s="578"/>
      <c r="R7" s="579">
        <v>10210</v>
      </c>
      <c r="S7" s="580"/>
      <c r="T7" s="580"/>
      <c r="U7" s="580"/>
      <c r="V7" s="580"/>
      <c r="W7" s="580"/>
      <c r="X7" s="580"/>
      <c r="Y7" s="581"/>
      <c r="Z7" s="632">
        <v>0.1</v>
      </c>
      <c r="AA7" s="632"/>
      <c r="AB7" s="632"/>
      <c r="AC7" s="632"/>
      <c r="AD7" s="633">
        <v>10210</v>
      </c>
      <c r="AE7" s="633"/>
      <c r="AF7" s="633"/>
      <c r="AG7" s="633"/>
      <c r="AH7" s="633"/>
      <c r="AI7" s="633"/>
      <c r="AJ7" s="633"/>
      <c r="AK7" s="633"/>
      <c r="AL7" s="602">
        <v>0.2</v>
      </c>
      <c r="AM7" s="634"/>
      <c r="AN7" s="634"/>
      <c r="AO7" s="635"/>
      <c r="AP7" s="576" t="s">
        <v>150</v>
      </c>
      <c r="AQ7" s="577"/>
      <c r="AR7" s="577"/>
      <c r="AS7" s="577"/>
      <c r="AT7" s="577"/>
      <c r="AU7" s="577"/>
      <c r="AV7" s="577"/>
      <c r="AW7" s="577"/>
      <c r="AX7" s="577"/>
      <c r="AY7" s="577"/>
      <c r="AZ7" s="577"/>
      <c r="BA7" s="577"/>
      <c r="BB7" s="577"/>
      <c r="BC7" s="577"/>
      <c r="BD7" s="577"/>
      <c r="BE7" s="577"/>
      <c r="BF7" s="578"/>
      <c r="BG7" s="579">
        <v>1860567</v>
      </c>
      <c r="BH7" s="580"/>
      <c r="BI7" s="580"/>
      <c r="BJ7" s="580"/>
      <c r="BK7" s="580"/>
      <c r="BL7" s="580"/>
      <c r="BM7" s="580"/>
      <c r="BN7" s="581"/>
      <c r="BO7" s="632">
        <v>46.3</v>
      </c>
      <c r="BP7" s="632"/>
      <c r="BQ7" s="632"/>
      <c r="BR7" s="632"/>
      <c r="BS7" s="633">
        <v>30699</v>
      </c>
      <c r="BT7" s="633"/>
      <c r="BU7" s="633"/>
      <c r="BV7" s="633"/>
      <c r="BW7" s="633"/>
      <c r="BX7" s="633"/>
      <c r="BY7" s="633"/>
      <c r="BZ7" s="633"/>
      <c r="CA7" s="633"/>
      <c r="CB7" s="669"/>
      <c r="CD7" s="616" t="s">
        <v>151</v>
      </c>
      <c r="CE7" s="613"/>
      <c r="CF7" s="613"/>
      <c r="CG7" s="613"/>
      <c r="CH7" s="613"/>
      <c r="CI7" s="613"/>
      <c r="CJ7" s="613"/>
      <c r="CK7" s="613"/>
      <c r="CL7" s="613"/>
      <c r="CM7" s="613"/>
      <c r="CN7" s="613"/>
      <c r="CO7" s="613"/>
      <c r="CP7" s="613"/>
      <c r="CQ7" s="614"/>
      <c r="CR7" s="579">
        <v>1381243</v>
      </c>
      <c r="CS7" s="580"/>
      <c r="CT7" s="580"/>
      <c r="CU7" s="580"/>
      <c r="CV7" s="580"/>
      <c r="CW7" s="580"/>
      <c r="CX7" s="580"/>
      <c r="CY7" s="581"/>
      <c r="CZ7" s="632">
        <v>13.4</v>
      </c>
      <c r="DA7" s="632"/>
      <c r="DB7" s="632"/>
      <c r="DC7" s="632"/>
      <c r="DD7" s="585">
        <v>163945</v>
      </c>
      <c r="DE7" s="580"/>
      <c r="DF7" s="580"/>
      <c r="DG7" s="580"/>
      <c r="DH7" s="580"/>
      <c r="DI7" s="580"/>
      <c r="DJ7" s="580"/>
      <c r="DK7" s="580"/>
      <c r="DL7" s="580"/>
      <c r="DM7" s="580"/>
      <c r="DN7" s="580"/>
      <c r="DO7" s="580"/>
      <c r="DP7" s="581"/>
      <c r="DQ7" s="585">
        <v>1139532</v>
      </c>
      <c r="DR7" s="580"/>
      <c r="DS7" s="580"/>
      <c r="DT7" s="580"/>
      <c r="DU7" s="580"/>
      <c r="DV7" s="580"/>
      <c r="DW7" s="580"/>
      <c r="DX7" s="580"/>
      <c r="DY7" s="580"/>
      <c r="DZ7" s="580"/>
      <c r="EA7" s="580"/>
      <c r="EB7" s="580"/>
      <c r="EC7" s="615"/>
    </row>
    <row r="8" spans="2:143" ht="11.25" customHeight="1" x14ac:dyDescent="0.15">
      <c r="B8" s="576" t="s">
        <v>152</v>
      </c>
      <c r="C8" s="577"/>
      <c r="D8" s="577"/>
      <c r="E8" s="577"/>
      <c r="F8" s="577"/>
      <c r="G8" s="577"/>
      <c r="H8" s="577"/>
      <c r="I8" s="577"/>
      <c r="J8" s="577"/>
      <c r="K8" s="577"/>
      <c r="L8" s="577"/>
      <c r="M8" s="577"/>
      <c r="N8" s="577"/>
      <c r="O8" s="577"/>
      <c r="P8" s="577"/>
      <c r="Q8" s="578"/>
      <c r="R8" s="579">
        <v>44566</v>
      </c>
      <c r="S8" s="580"/>
      <c r="T8" s="580"/>
      <c r="U8" s="580"/>
      <c r="V8" s="580"/>
      <c r="W8" s="580"/>
      <c r="X8" s="580"/>
      <c r="Y8" s="581"/>
      <c r="Z8" s="632">
        <v>0.4</v>
      </c>
      <c r="AA8" s="632"/>
      <c r="AB8" s="632"/>
      <c r="AC8" s="632"/>
      <c r="AD8" s="633">
        <v>44566</v>
      </c>
      <c r="AE8" s="633"/>
      <c r="AF8" s="633"/>
      <c r="AG8" s="633"/>
      <c r="AH8" s="633"/>
      <c r="AI8" s="633"/>
      <c r="AJ8" s="633"/>
      <c r="AK8" s="633"/>
      <c r="AL8" s="602">
        <v>0.7</v>
      </c>
      <c r="AM8" s="634"/>
      <c r="AN8" s="634"/>
      <c r="AO8" s="635"/>
      <c r="AP8" s="576" t="s">
        <v>153</v>
      </c>
      <c r="AQ8" s="577"/>
      <c r="AR8" s="577"/>
      <c r="AS8" s="577"/>
      <c r="AT8" s="577"/>
      <c r="AU8" s="577"/>
      <c r="AV8" s="577"/>
      <c r="AW8" s="577"/>
      <c r="AX8" s="577"/>
      <c r="AY8" s="577"/>
      <c r="AZ8" s="577"/>
      <c r="BA8" s="577"/>
      <c r="BB8" s="577"/>
      <c r="BC8" s="577"/>
      <c r="BD8" s="577"/>
      <c r="BE8" s="577"/>
      <c r="BF8" s="578"/>
      <c r="BG8" s="579">
        <v>56763</v>
      </c>
      <c r="BH8" s="580"/>
      <c r="BI8" s="580"/>
      <c r="BJ8" s="580"/>
      <c r="BK8" s="580"/>
      <c r="BL8" s="580"/>
      <c r="BM8" s="580"/>
      <c r="BN8" s="581"/>
      <c r="BO8" s="632">
        <v>1.4</v>
      </c>
      <c r="BP8" s="632"/>
      <c r="BQ8" s="632"/>
      <c r="BR8" s="632"/>
      <c r="BS8" s="585" t="s">
        <v>41</v>
      </c>
      <c r="BT8" s="580"/>
      <c r="BU8" s="580"/>
      <c r="BV8" s="580"/>
      <c r="BW8" s="580"/>
      <c r="BX8" s="580"/>
      <c r="BY8" s="580"/>
      <c r="BZ8" s="580"/>
      <c r="CA8" s="580"/>
      <c r="CB8" s="615"/>
      <c r="CD8" s="616" t="s">
        <v>154</v>
      </c>
      <c r="CE8" s="613"/>
      <c r="CF8" s="613"/>
      <c r="CG8" s="613"/>
      <c r="CH8" s="613"/>
      <c r="CI8" s="613"/>
      <c r="CJ8" s="613"/>
      <c r="CK8" s="613"/>
      <c r="CL8" s="613"/>
      <c r="CM8" s="613"/>
      <c r="CN8" s="613"/>
      <c r="CO8" s="613"/>
      <c r="CP8" s="613"/>
      <c r="CQ8" s="614"/>
      <c r="CR8" s="579">
        <v>4117328</v>
      </c>
      <c r="CS8" s="580"/>
      <c r="CT8" s="580"/>
      <c r="CU8" s="580"/>
      <c r="CV8" s="580"/>
      <c r="CW8" s="580"/>
      <c r="CX8" s="580"/>
      <c r="CY8" s="581"/>
      <c r="CZ8" s="632">
        <v>39.799999999999997</v>
      </c>
      <c r="DA8" s="632"/>
      <c r="DB8" s="632"/>
      <c r="DC8" s="632"/>
      <c r="DD8" s="585">
        <v>20933</v>
      </c>
      <c r="DE8" s="580"/>
      <c r="DF8" s="580"/>
      <c r="DG8" s="580"/>
      <c r="DH8" s="580"/>
      <c r="DI8" s="580"/>
      <c r="DJ8" s="580"/>
      <c r="DK8" s="580"/>
      <c r="DL8" s="580"/>
      <c r="DM8" s="580"/>
      <c r="DN8" s="580"/>
      <c r="DO8" s="580"/>
      <c r="DP8" s="581"/>
      <c r="DQ8" s="585">
        <v>2284384</v>
      </c>
      <c r="DR8" s="580"/>
      <c r="DS8" s="580"/>
      <c r="DT8" s="580"/>
      <c r="DU8" s="580"/>
      <c r="DV8" s="580"/>
      <c r="DW8" s="580"/>
      <c r="DX8" s="580"/>
      <c r="DY8" s="580"/>
      <c r="DZ8" s="580"/>
      <c r="EA8" s="580"/>
      <c r="EB8" s="580"/>
      <c r="EC8" s="615"/>
    </row>
    <row r="9" spans="2:143" ht="11.25" customHeight="1" x14ac:dyDescent="0.15">
      <c r="B9" s="576" t="s">
        <v>155</v>
      </c>
      <c r="C9" s="577"/>
      <c r="D9" s="577"/>
      <c r="E9" s="577"/>
      <c r="F9" s="577"/>
      <c r="G9" s="577"/>
      <c r="H9" s="577"/>
      <c r="I9" s="577"/>
      <c r="J9" s="577"/>
      <c r="K9" s="577"/>
      <c r="L9" s="577"/>
      <c r="M9" s="577"/>
      <c r="N9" s="577"/>
      <c r="O9" s="577"/>
      <c r="P9" s="577"/>
      <c r="Q9" s="578"/>
      <c r="R9" s="579">
        <v>43474</v>
      </c>
      <c r="S9" s="580"/>
      <c r="T9" s="580"/>
      <c r="U9" s="580"/>
      <c r="V9" s="580"/>
      <c r="W9" s="580"/>
      <c r="X9" s="580"/>
      <c r="Y9" s="581"/>
      <c r="Z9" s="632">
        <v>0.4</v>
      </c>
      <c r="AA9" s="632"/>
      <c r="AB9" s="632"/>
      <c r="AC9" s="632"/>
      <c r="AD9" s="633">
        <v>43474</v>
      </c>
      <c r="AE9" s="633"/>
      <c r="AF9" s="633"/>
      <c r="AG9" s="633"/>
      <c r="AH9" s="633"/>
      <c r="AI9" s="633"/>
      <c r="AJ9" s="633"/>
      <c r="AK9" s="633"/>
      <c r="AL9" s="602">
        <v>0.7</v>
      </c>
      <c r="AM9" s="634"/>
      <c r="AN9" s="634"/>
      <c r="AO9" s="635"/>
      <c r="AP9" s="576" t="s">
        <v>156</v>
      </c>
      <c r="AQ9" s="577"/>
      <c r="AR9" s="577"/>
      <c r="AS9" s="577"/>
      <c r="AT9" s="577"/>
      <c r="AU9" s="577"/>
      <c r="AV9" s="577"/>
      <c r="AW9" s="577"/>
      <c r="AX9" s="577"/>
      <c r="AY9" s="577"/>
      <c r="AZ9" s="577"/>
      <c r="BA9" s="577"/>
      <c r="BB9" s="577"/>
      <c r="BC9" s="577"/>
      <c r="BD9" s="577"/>
      <c r="BE9" s="577"/>
      <c r="BF9" s="578"/>
      <c r="BG9" s="579">
        <v>1539466</v>
      </c>
      <c r="BH9" s="580"/>
      <c r="BI9" s="580"/>
      <c r="BJ9" s="580"/>
      <c r="BK9" s="580"/>
      <c r="BL9" s="580"/>
      <c r="BM9" s="580"/>
      <c r="BN9" s="581"/>
      <c r="BO9" s="632">
        <v>38.299999999999997</v>
      </c>
      <c r="BP9" s="632"/>
      <c r="BQ9" s="632"/>
      <c r="BR9" s="632"/>
      <c r="BS9" s="585" t="s">
        <v>41</v>
      </c>
      <c r="BT9" s="580"/>
      <c r="BU9" s="580"/>
      <c r="BV9" s="580"/>
      <c r="BW9" s="580"/>
      <c r="BX9" s="580"/>
      <c r="BY9" s="580"/>
      <c r="BZ9" s="580"/>
      <c r="CA9" s="580"/>
      <c r="CB9" s="615"/>
      <c r="CD9" s="616" t="s">
        <v>157</v>
      </c>
      <c r="CE9" s="613"/>
      <c r="CF9" s="613"/>
      <c r="CG9" s="613"/>
      <c r="CH9" s="613"/>
      <c r="CI9" s="613"/>
      <c r="CJ9" s="613"/>
      <c r="CK9" s="613"/>
      <c r="CL9" s="613"/>
      <c r="CM9" s="613"/>
      <c r="CN9" s="613"/>
      <c r="CO9" s="613"/>
      <c r="CP9" s="613"/>
      <c r="CQ9" s="614"/>
      <c r="CR9" s="579">
        <v>1076195</v>
      </c>
      <c r="CS9" s="580"/>
      <c r="CT9" s="580"/>
      <c r="CU9" s="580"/>
      <c r="CV9" s="580"/>
      <c r="CW9" s="580"/>
      <c r="CX9" s="580"/>
      <c r="CY9" s="581"/>
      <c r="CZ9" s="632">
        <v>10.4</v>
      </c>
      <c r="DA9" s="632"/>
      <c r="DB9" s="632"/>
      <c r="DC9" s="632"/>
      <c r="DD9" s="585">
        <v>81863</v>
      </c>
      <c r="DE9" s="580"/>
      <c r="DF9" s="580"/>
      <c r="DG9" s="580"/>
      <c r="DH9" s="580"/>
      <c r="DI9" s="580"/>
      <c r="DJ9" s="580"/>
      <c r="DK9" s="580"/>
      <c r="DL9" s="580"/>
      <c r="DM9" s="580"/>
      <c r="DN9" s="580"/>
      <c r="DO9" s="580"/>
      <c r="DP9" s="581"/>
      <c r="DQ9" s="585">
        <v>822240</v>
      </c>
      <c r="DR9" s="580"/>
      <c r="DS9" s="580"/>
      <c r="DT9" s="580"/>
      <c r="DU9" s="580"/>
      <c r="DV9" s="580"/>
      <c r="DW9" s="580"/>
      <c r="DX9" s="580"/>
      <c r="DY9" s="580"/>
      <c r="DZ9" s="580"/>
      <c r="EA9" s="580"/>
      <c r="EB9" s="580"/>
      <c r="EC9" s="615"/>
    </row>
    <row r="10" spans="2:143" ht="11.25" customHeight="1" x14ac:dyDescent="0.15">
      <c r="B10" s="576" t="s">
        <v>158</v>
      </c>
      <c r="C10" s="577"/>
      <c r="D10" s="577"/>
      <c r="E10" s="577"/>
      <c r="F10" s="577"/>
      <c r="G10" s="577"/>
      <c r="H10" s="577"/>
      <c r="I10" s="577"/>
      <c r="J10" s="577"/>
      <c r="K10" s="577"/>
      <c r="L10" s="577"/>
      <c r="M10" s="577"/>
      <c r="N10" s="577"/>
      <c r="O10" s="577"/>
      <c r="P10" s="577"/>
      <c r="Q10" s="578"/>
      <c r="R10" s="579">
        <v>573913</v>
      </c>
      <c r="S10" s="580"/>
      <c r="T10" s="580"/>
      <c r="U10" s="580"/>
      <c r="V10" s="580"/>
      <c r="W10" s="580"/>
      <c r="X10" s="580"/>
      <c r="Y10" s="581"/>
      <c r="Z10" s="632">
        <v>5.4</v>
      </c>
      <c r="AA10" s="632"/>
      <c r="AB10" s="632"/>
      <c r="AC10" s="632"/>
      <c r="AD10" s="633">
        <v>573913</v>
      </c>
      <c r="AE10" s="633"/>
      <c r="AF10" s="633"/>
      <c r="AG10" s="633"/>
      <c r="AH10" s="633"/>
      <c r="AI10" s="633"/>
      <c r="AJ10" s="633"/>
      <c r="AK10" s="633"/>
      <c r="AL10" s="602">
        <v>9</v>
      </c>
      <c r="AM10" s="634"/>
      <c r="AN10" s="634"/>
      <c r="AO10" s="635"/>
      <c r="AP10" s="576" t="s">
        <v>159</v>
      </c>
      <c r="AQ10" s="577"/>
      <c r="AR10" s="577"/>
      <c r="AS10" s="577"/>
      <c r="AT10" s="577"/>
      <c r="AU10" s="577"/>
      <c r="AV10" s="577"/>
      <c r="AW10" s="577"/>
      <c r="AX10" s="577"/>
      <c r="AY10" s="577"/>
      <c r="AZ10" s="577"/>
      <c r="BA10" s="577"/>
      <c r="BB10" s="577"/>
      <c r="BC10" s="577"/>
      <c r="BD10" s="577"/>
      <c r="BE10" s="577"/>
      <c r="BF10" s="578"/>
      <c r="BG10" s="579">
        <v>89558</v>
      </c>
      <c r="BH10" s="580"/>
      <c r="BI10" s="580"/>
      <c r="BJ10" s="580"/>
      <c r="BK10" s="580"/>
      <c r="BL10" s="580"/>
      <c r="BM10" s="580"/>
      <c r="BN10" s="581"/>
      <c r="BO10" s="632">
        <v>2.2000000000000002</v>
      </c>
      <c r="BP10" s="632"/>
      <c r="BQ10" s="632"/>
      <c r="BR10" s="632"/>
      <c r="BS10" s="585" t="s">
        <v>41</v>
      </c>
      <c r="BT10" s="580"/>
      <c r="BU10" s="580"/>
      <c r="BV10" s="580"/>
      <c r="BW10" s="580"/>
      <c r="BX10" s="580"/>
      <c r="BY10" s="580"/>
      <c r="BZ10" s="580"/>
      <c r="CA10" s="580"/>
      <c r="CB10" s="615"/>
      <c r="CD10" s="616" t="s">
        <v>160</v>
      </c>
      <c r="CE10" s="613"/>
      <c r="CF10" s="613"/>
      <c r="CG10" s="613"/>
      <c r="CH10" s="613"/>
      <c r="CI10" s="613"/>
      <c r="CJ10" s="613"/>
      <c r="CK10" s="613"/>
      <c r="CL10" s="613"/>
      <c r="CM10" s="613"/>
      <c r="CN10" s="613"/>
      <c r="CO10" s="613"/>
      <c r="CP10" s="613"/>
      <c r="CQ10" s="614"/>
      <c r="CR10" s="579">
        <v>15763</v>
      </c>
      <c r="CS10" s="580"/>
      <c r="CT10" s="580"/>
      <c r="CU10" s="580"/>
      <c r="CV10" s="580"/>
      <c r="CW10" s="580"/>
      <c r="CX10" s="580"/>
      <c r="CY10" s="581"/>
      <c r="CZ10" s="632">
        <v>0.2</v>
      </c>
      <c r="DA10" s="632"/>
      <c r="DB10" s="632"/>
      <c r="DC10" s="632"/>
      <c r="DD10" s="585" t="s">
        <v>41</v>
      </c>
      <c r="DE10" s="580"/>
      <c r="DF10" s="580"/>
      <c r="DG10" s="580"/>
      <c r="DH10" s="580"/>
      <c r="DI10" s="580"/>
      <c r="DJ10" s="580"/>
      <c r="DK10" s="580"/>
      <c r="DL10" s="580"/>
      <c r="DM10" s="580"/>
      <c r="DN10" s="580"/>
      <c r="DO10" s="580"/>
      <c r="DP10" s="581"/>
      <c r="DQ10" s="585">
        <v>13659</v>
      </c>
      <c r="DR10" s="580"/>
      <c r="DS10" s="580"/>
      <c r="DT10" s="580"/>
      <c r="DU10" s="580"/>
      <c r="DV10" s="580"/>
      <c r="DW10" s="580"/>
      <c r="DX10" s="580"/>
      <c r="DY10" s="580"/>
      <c r="DZ10" s="580"/>
      <c r="EA10" s="580"/>
      <c r="EB10" s="580"/>
      <c r="EC10" s="615"/>
    </row>
    <row r="11" spans="2:143" ht="11.25" customHeight="1" x14ac:dyDescent="0.15">
      <c r="B11" s="576" t="s">
        <v>161</v>
      </c>
      <c r="C11" s="577"/>
      <c r="D11" s="577"/>
      <c r="E11" s="577"/>
      <c r="F11" s="577"/>
      <c r="G11" s="577"/>
      <c r="H11" s="577"/>
      <c r="I11" s="577"/>
      <c r="J11" s="577"/>
      <c r="K11" s="577"/>
      <c r="L11" s="577"/>
      <c r="M11" s="577"/>
      <c r="N11" s="577"/>
      <c r="O11" s="577"/>
      <c r="P11" s="577"/>
      <c r="Q11" s="578"/>
      <c r="R11" s="579" t="s">
        <v>41</v>
      </c>
      <c r="S11" s="580"/>
      <c r="T11" s="580"/>
      <c r="U11" s="580"/>
      <c r="V11" s="580"/>
      <c r="W11" s="580"/>
      <c r="X11" s="580"/>
      <c r="Y11" s="581"/>
      <c r="Z11" s="632" t="s">
        <v>41</v>
      </c>
      <c r="AA11" s="632"/>
      <c r="AB11" s="632"/>
      <c r="AC11" s="632"/>
      <c r="AD11" s="633" t="s">
        <v>41</v>
      </c>
      <c r="AE11" s="633"/>
      <c r="AF11" s="633"/>
      <c r="AG11" s="633"/>
      <c r="AH11" s="633"/>
      <c r="AI11" s="633"/>
      <c r="AJ11" s="633"/>
      <c r="AK11" s="633"/>
      <c r="AL11" s="602" t="s">
        <v>41</v>
      </c>
      <c r="AM11" s="634"/>
      <c r="AN11" s="634"/>
      <c r="AO11" s="635"/>
      <c r="AP11" s="576" t="s">
        <v>162</v>
      </c>
      <c r="AQ11" s="577"/>
      <c r="AR11" s="577"/>
      <c r="AS11" s="577"/>
      <c r="AT11" s="577"/>
      <c r="AU11" s="577"/>
      <c r="AV11" s="577"/>
      <c r="AW11" s="577"/>
      <c r="AX11" s="577"/>
      <c r="AY11" s="577"/>
      <c r="AZ11" s="577"/>
      <c r="BA11" s="577"/>
      <c r="BB11" s="577"/>
      <c r="BC11" s="577"/>
      <c r="BD11" s="577"/>
      <c r="BE11" s="577"/>
      <c r="BF11" s="578"/>
      <c r="BG11" s="579">
        <v>174780</v>
      </c>
      <c r="BH11" s="580"/>
      <c r="BI11" s="580"/>
      <c r="BJ11" s="580"/>
      <c r="BK11" s="580"/>
      <c r="BL11" s="580"/>
      <c r="BM11" s="580"/>
      <c r="BN11" s="581"/>
      <c r="BO11" s="632">
        <v>4.3</v>
      </c>
      <c r="BP11" s="632"/>
      <c r="BQ11" s="632"/>
      <c r="BR11" s="632"/>
      <c r="BS11" s="585">
        <v>30699</v>
      </c>
      <c r="BT11" s="580"/>
      <c r="BU11" s="580"/>
      <c r="BV11" s="580"/>
      <c r="BW11" s="580"/>
      <c r="BX11" s="580"/>
      <c r="BY11" s="580"/>
      <c r="BZ11" s="580"/>
      <c r="CA11" s="580"/>
      <c r="CB11" s="615"/>
      <c r="CD11" s="616" t="s">
        <v>163</v>
      </c>
      <c r="CE11" s="613"/>
      <c r="CF11" s="613"/>
      <c r="CG11" s="613"/>
      <c r="CH11" s="613"/>
      <c r="CI11" s="613"/>
      <c r="CJ11" s="613"/>
      <c r="CK11" s="613"/>
      <c r="CL11" s="613"/>
      <c r="CM11" s="613"/>
      <c r="CN11" s="613"/>
      <c r="CO11" s="613"/>
      <c r="CP11" s="613"/>
      <c r="CQ11" s="614"/>
      <c r="CR11" s="579">
        <v>84279</v>
      </c>
      <c r="CS11" s="580"/>
      <c r="CT11" s="580"/>
      <c r="CU11" s="580"/>
      <c r="CV11" s="580"/>
      <c r="CW11" s="580"/>
      <c r="CX11" s="580"/>
      <c r="CY11" s="581"/>
      <c r="CZ11" s="632">
        <v>0.8</v>
      </c>
      <c r="DA11" s="632"/>
      <c r="DB11" s="632"/>
      <c r="DC11" s="632"/>
      <c r="DD11" s="585">
        <v>20527</v>
      </c>
      <c r="DE11" s="580"/>
      <c r="DF11" s="580"/>
      <c r="DG11" s="580"/>
      <c r="DH11" s="580"/>
      <c r="DI11" s="580"/>
      <c r="DJ11" s="580"/>
      <c r="DK11" s="580"/>
      <c r="DL11" s="580"/>
      <c r="DM11" s="580"/>
      <c r="DN11" s="580"/>
      <c r="DO11" s="580"/>
      <c r="DP11" s="581"/>
      <c r="DQ11" s="585">
        <v>58285</v>
      </c>
      <c r="DR11" s="580"/>
      <c r="DS11" s="580"/>
      <c r="DT11" s="580"/>
      <c r="DU11" s="580"/>
      <c r="DV11" s="580"/>
      <c r="DW11" s="580"/>
      <c r="DX11" s="580"/>
      <c r="DY11" s="580"/>
      <c r="DZ11" s="580"/>
      <c r="EA11" s="580"/>
      <c r="EB11" s="580"/>
      <c r="EC11" s="615"/>
    </row>
    <row r="12" spans="2:143" ht="11.25" customHeight="1" x14ac:dyDescent="0.15">
      <c r="B12" s="576" t="s">
        <v>164</v>
      </c>
      <c r="C12" s="577"/>
      <c r="D12" s="577"/>
      <c r="E12" s="577"/>
      <c r="F12" s="577"/>
      <c r="G12" s="577"/>
      <c r="H12" s="577"/>
      <c r="I12" s="577"/>
      <c r="J12" s="577"/>
      <c r="K12" s="577"/>
      <c r="L12" s="577"/>
      <c r="M12" s="577"/>
      <c r="N12" s="577"/>
      <c r="O12" s="577"/>
      <c r="P12" s="577"/>
      <c r="Q12" s="578"/>
      <c r="R12" s="579" t="s">
        <v>41</v>
      </c>
      <c r="S12" s="580"/>
      <c r="T12" s="580"/>
      <c r="U12" s="580"/>
      <c r="V12" s="580"/>
      <c r="W12" s="580"/>
      <c r="X12" s="580"/>
      <c r="Y12" s="581"/>
      <c r="Z12" s="632" t="s">
        <v>41</v>
      </c>
      <c r="AA12" s="632"/>
      <c r="AB12" s="632"/>
      <c r="AC12" s="632"/>
      <c r="AD12" s="633" t="s">
        <v>41</v>
      </c>
      <c r="AE12" s="633"/>
      <c r="AF12" s="633"/>
      <c r="AG12" s="633"/>
      <c r="AH12" s="633"/>
      <c r="AI12" s="633"/>
      <c r="AJ12" s="633"/>
      <c r="AK12" s="633"/>
      <c r="AL12" s="602" t="s">
        <v>41</v>
      </c>
      <c r="AM12" s="634"/>
      <c r="AN12" s="634"/>
      <c r="AO12" s="635"/>
      <c r="AP12" s="576" t="s">
        <v>165</v>
      </c>
      <c r="AQ12" s="577"/>
      <c r="AR12" s="577"/>
      <c r="AS12" s="577"/>
      <c r="AT12" s="577"/>
      <c r="AU12" s="577"/>
      <c r="AV12" s="577"/>
      <c r="AW12" s="577"/>
      <c r="AX12" s="577"/>
      <c r="AY12" s="577"/>
      <c r="AZ12" s="577"/>
      <c r="BA12" s="577"/>
      <c r="BB12" s="577"/>
      <c r="BC12" s="577"/>
      <c r="BD12" s="577"/>
      <c r="BE12" s="577"/>
      <c r="BF12" s="578"/>
      <c r="BG12" s="579">
        <v>1846390</v>
      </c>
      <c r="BH12" s="580"/>
      <c r="BI12" s="580"/>
      <c r="BJ12" s="580"/>
      <c r="BK12" s="580"/>
      <c r="BL12" s="580"/>
      <c r="BM12" s="580"/>
      <c r="BN12" s="581"/>
      <c r="BO12" s="632">
        <v>45.9</v>
      </c>
      <c r="BP12" s="632"/>
      <c r="BQ12" s="632"/>
      <c r="BR12" s="632"/>
      <c r="BS12" s="585" t="s">
        <v>41</v>
      </c>
      <c r="BT12" s="580"/>
      <c r="BU12" s="580"/>
      <c r="BV12" s="580"/>
      <c r="BW12" s="580"/>
      <c r="BX12" s="580"/>
      <c r="BY12" s="580"/>
      <c r="BZ12" s="580"/>
      <c r="CA12" s="580"/>
      <c r="CB12" s="615"/>
      <c r="CD12" s="616" t="s">
        <v>166</v>
      </c>
      <c r="CE12" s="613"/>
      <c r="CF12" s="613"/>
      <c r="CG12" s="613"/>
      <c r="CH12" s="613"/>
      <c r="CI12" s="613"/>
      <c r="CJ12" s="613"/>
      <c r="CK12" s="613"/>
      <c r="CL12" s="613"/>
      <c r="CM12" s="613"/>
      <c r="CN12" s="613"/>
      <c r="CO12" s="613"/>
      <c r="CP12" s="613"/>
      <c r="CQ12" s="614"/>
      <c r="CR12" s="579">
        <v>75919</v>
      </c>
      <c r="CS12" s="580"/>
      <c r="CT12" s="580"/>
      <c r="CU12" s="580"/>
      <c r="CV12" s="580"/>
      <c r="CW12" s="580"/>
      <c r="CX12" s="580"/>
      <c r="CY12" s="581"/>
      <c r="CZ12" s="632">
        <v>0.7</v>
      </c>
      <c r="DA12" s="632"/>
      <c r="DB12" s="632"/>
      <c r="DC12" s="632"/>
      <c r="DD12" s="585" t="s">
        <v>41</v>
      </c>
      <c r="DE12" s="580"/>
      <c r="DF12" s="580"/>
      <c r="DG12" s="580"/>
      <c r="DH12" s="580"/>
      <c r="DI12" s="580"/>
      <c r="DJ12" s="580"/>
      <c r="DK12" s="580"/>
      <c r="DL12" s="580"/>
      <c r="DM12" s="580"/>
      <c r="DN12" s="580"/>
      <c r="DO12" s="580"/>
      <c r="DP12" s="581"/>
      <c r="DQ12" s="585">
        <v>50321</v>
      </c>
      <c r="DR12" s="580"/>
      <c r="DS12" s="580"/>
      <c r="DT12" s="580"/>
      <c r="DU12" s="580"/>
      <c r="DV12" s="580"/>
      <c r="DW12" s="580"/>
      <c r="DX12" s="580"/>
      <c r="DY12" s="580"/>
      <c r="DZ12" s="580"/>
      <c r="EA12" s="580"/>
      <c r="EB12" s="580"/>
      <c r="EC12" s="615"/>
    </row>
    <row r="13" spans="2:143" ht="11.25" customHeight="1" x14ac:dyDescent="0.15">
      <c r="B13" s="576" t="s">
        <v>167</v>
      </c>
      <c r="C13" s="577"/>
      <c r="D13" s="577"/>
      <c r="E13" s="577"/>
      <c r="F13" s="577"/>
      <c r="G13" s="577"/>
      <c r="H13" s="577"/>
      <c r="I13" s="577"/>
      <c r="J13" s="577"/>
      <c r="K13" s="577"/>
      <c r="L13" s="577"/>
      <c r="M13" s="577"/>
      <c r="N13" s="577"/>
      <c r="O13" s="577"/>
      <c r="P13" s="577"/>
      <c r="Q13" s="578"/>
      <c r="R13" s="579">
        <v>12377</v>
      </c>
      <c r="S13" s="580"/>
      <c r="T13" s="580"/>
      <c r="U13" s="580"/>
      <c r="V13" s="580"/>
      <c r="W13" s="580"/>
      <c r="X13" s="580"/>
      <c r="Y13" s="581"/>
      <c r="Z13" s="632">
        <v>0.1</v>
      </c>
      <c r="AA13" s="632"/>
      <c r="AB13" s="632"/>
      <c r="AC13" s="632"/>
      <c r="AD13" s="633">
        <v>12377</v>
      </c>
      <c r="AE13" s="633"/>
      <c r="AF13" s="633"/>
      <c r="AG13" s="633"/>
      <c r="AH13" s="633"/>
      <c r="AI13" s="633"/>
      <c r="AJ13" s="633"/>
      <c r="AK13" s="633"/>
      <c r="AL13" s="602">
        <v>0.2</v>
      </c>
      <c r="AM13" s="634"/>
      <c r="AN13" s="634"/>
      <c r="AO13" s="635"/>
      <c r="AP13" s="576" t="s">
        <v>168</v>
      </c>
      <c r="AQ13" s="577"/>
      <c r="AR13" s="577"/>
      <c r="AS13" s="577"/>
      <c r="AT13" s="577"/>
      <c r="AU13" s="577"/>
      <c r="AV13" s="577"/>
      <c r="AW13" s="577"/>
      <c r="AX13" s="577"/>
      <c r="AY13" s="577"/>
      <c r="AZ13" s="577"/>
      <c r="BA13" s="577"/>
      <c r="BB13" s="577"/>
      <c r="BC13" s="577"/>
      <c r="BD13" s="577"/>
      <c r="BE13" s="577"/>
      <c r="BF13" s="578"/>
      <c r="BG13" s="579">
        <v>1844427</v>
      </c>
      <c r="BH13" s="580"/>
      <c r="BI13" s="580"/>
      <c r="BJ13" s="580"/>
      <c r="BK13" s="580"/>
      <c r="BL13" s="580"/>
      <c r="BM13" s="580"/>
      <c r="BN13" s="581"/>
      <c r="BO13" s="632">
        <v>45.9</v>
      </c>
      <c r="BP13" s="632"/>
      <c r="BQ13" s="632"/>
      <c r="BR13" s="632"/>
      <c r="BS13" s="585" t="s">
        <v>41</v>
      </c>
      <c r="BT13" s="580"/>
      <c r="BU13" s="580"/>
      <c r="BV13" s="580"/>
      <c r="BW13" s="580"/>
      <c r="BX13" s="580"/>
      <c r="BY13" s="580"/>
      <c r="BZ13" s="580"/>
      <c r="CA13" s="580"/>
      <c r="CB13" s="615"/>
      <c r="CD13" s="616" t="s">
        <v>169</v>
      </c>
      <c r="CE13" s="613"/>
      <c r="CF13" s="613"/>
      <c r="CG13" s="613"/>
      <c r="CH13" s="613"/>
      <c r="CI13" s="613"/>
      <c r="CJ13" s="613"/>
      <c r="CK13" s="613"/>
      <c r="CL13" s="613"/>
      <c r="CM13" s="613"/>
      <c r="CN13" s="613"/>
      <c r="CO13" s="613"/>
      <c r="CP13" s="613"/>
      <c r="CQ13" s="614"/>
      <c r="CR13" s="579">
        <v>584896</v>
      </c>
      <c r="CS13" s="580"/>
      <c r="CT13" s="580"/>
      <c r="CU13" s="580"/>
      <c r="CV13" s="580"/>
      <c r="CW13" s="580"/>
      <c r="CX13" s="580"/>
      <c r="CY13" s="581"/>
      <c r="CZ13" s="632">
        <v>5.7</v>
      </c>
      <c r="DA13" s="632"/>
      <c r="DB13" s="632"/>
      <c r="DC13" s="632"/>
      <c r="DD13" s="585">
        <v>224829</v>
      </c>
      <c r="DE13" s="580"/>
      <c r="DF13" s="580"/>
      <c r="DG13" s="580"/>
      <c r="DH13" s="580"/>
      <c r="DI13" s="580"/>
      <c r="DJ13" s="580"/>
      <c r="DK13" s="580"/>
      <c r="DL13" s="580"/>
      <c r="DM13" s="580"/>
      <c r="DN13" s="580"/>
      <c r="DO13" s="580"/>
      <c r="DP13" s="581"/>
      <c r="DQ13" s="585">
        <v>477645</v>
      </c>
      <c r="DR13" s="580"/>
      <c r="DS13" s="580"/>
      <c r="DT13" s="580"/>
      <c r="DU13" s="580"/>
      <c r="DV13" s="580"/>
      <c r="DW13" s="580"/>
      <c r="DX13" s="580"/>
      <c r="DY13" s="580"/>
      <c r="DZ13" s="580"/>
      <c r="EA13" s="580"/>
      <c r="EB13" s="580"/>
      <c r="EC13" s="615"/>
    </row>
    <row r="14" spans="2:143" ht="11.25" customHeight="1" x14ac:dyDescent="0.15">
      <c r="B14" s="576" t="s">
        <v>170</v>
      </c>
      <c r="C14" s="577"/>
      <c r="D14" s="577"/>
      <c r="E14" s="577"/>
      <c r="F14" s="577"/>
      <c r="G14" s="577"/>
      <c r="H14" s="577"/>
      <c r="I14" s="577"/>
      <c r="J14" s="577"/>
      <c r="K14" s="577"/>
      <c r="L14" s="577"/>
      <c r="M14" s="577"/>
      <c r="N14" s="577"/>
      <c r="O14" s="577"/>
      <c r="P14" s="577"/>
      <c r="Q14" s="578"/>
      <c r="R14" s="579" t="s">
        <v>41</v>
      </c>
      <c r="S14" s="580"/>
      <c r="T14" s="580"/>
      <c r="U14" s="580"/>
      <c r="V14" s="580"/>
      <c r="W14" s="580"/>
      <c r="X14" s="580"/>
      <c r="Y14" s="581"/>
      <c r="Z14" s="632" t="s">
        <v>41</v>
      </c>
      <c r="AA14" s="632"/>
      <c r="AB14" s="632"/>
      <c r="AC14" s="632"/>
      <c r="AD14" s="633" t="s">
        <v>41</v>
      </c>
      <c r="AE14" s="633"/>
      <c r="AF14" s="633"/>
      <c r="AG14" s="633"/>
      <c r="AH14" s="633"/>
      <c r="AI14" s="633"/>
      <c r="AJ14" s="633"/>
      <c r="AK14" s="633"/>
      <c r="AL14" s="602" t="s">
        <v>41</v>
      </c>
      <c r="AM14" s="634"/>
      <c r="AN14" s="634"/>
      <c r="AO14" s="635"/>
      <c r="AP14" s="576" t="s">
        <v>171</v>
      </c>
      <c r="AQ14" s="577"/>
      <c r="AR14" s="577"/>
      <c r="AS14" s="577"/>
      <c r="AT14" s="577"/>
      <c r="AU14" s="577"/>
      <c r="AV14" s="577"/>
      <c r="AW14" s="577"/>
      <c r="AX14" s="577"/>
      <c r="AY14" s="577"/>
      <c r="AZ14" s="577"/>
      <c r="BA14" s="577"/>
      <c r="BB14" s="577"/>
      <c r="BC14" s="577"/>
      <c r="BD14" s="577"/>
      <c r="BE14" s="577"/>
      <c r="BF14" s="578"/>
      <c r="BG14" s="579">
        <v>87135</v>
      </c>
      <c r="BH14" s="580"/>
      <c r="BI14" s="580"/>
      <c r="BJ14" s="580"/>
      <c r="BK14" s="580"/>
      <c r="BL14" s="580"/>
      <c r="BM14" s="580"/>
      <c r="BN14" s="581"/>
      <c r="BO14" s="632">
        <v>2.2000000000000002</v>
      </c>
      <c r="BP14" s="632"/>
      <c r="BQ14" s="632"/>
      <c r="BR14" s="632"/>
      <c r="BS14" s="585" t="s">
        <v>41</v>
      </c>
      <c r="BT14" s="580"/>
      <c r="BU14" s="580"/>
      <c r="BV14" s="580"/>
      <c r="BW14" s="580"/>
      <c r="BX14" s="580"/>
      <c r="BY14" s="580"/>
      <c r="BZ14" s="580"/>
      <c r="CA14" s="580"/>
      <c r="CB14" s="615"/>
      <c r="CD14" s="616" t="s">
        <v>172</v>
      </c>
      <c r="CE14" s="613"/>
      <c r="CF14" s="613"/>
      <c r="CG14" s="613"/>
      <c r="CH14" s="613"/>
      <c r="CI14" s="613"/>
      <c r="CJ14" s="613"/>
      <c r="CK14" s="613"/>
      <c r="CL14" s="613"/>
      <c r="CM14" s="613"/>
      <c r="CN14" s="613"/>
      <c r="CO14" s="613"/>
      <c r="CP14" s="613"/>
      <c r="CQ14" s="614"/>
      <c r="CR14" s="579">
        <v>490893</v>
      </c>
      <c r="CS14" s="580"/>
      <c r="CT14" s="580"/>
      <c r="CU14" s="580"/>
      <c r="CV14" s="580"/>
      <c r="CW14" s="580"/>
      <c r="CX14" s="580"/>
      <c r="CY14" s="581"/>
      <c r="CZ14" s="632">
        <v>4.8</v>
      </c>
      <c r="DA14" s="632"/>
      <c r="DB14" s="632"/>
      <c r="DC14" s="632"/>
      <c r="DD14" s="585">
        <v>14265</v>
      </c>
      <c r="DE14" s="580"/>
      <c r="DF14" s="580"/>
      <c r="DG14" s="580"/>
      <c r="DH14" s="580"/>
      <c r="DI14" s="580"/>
      <c r="DJ14" s="580"/>
      <c r="DK14" s="580"/>
      <c r="DL14" s="580"/>
      <c r="DM14" s="580"/>
      <c r="DN14" s="580"/>
      <c r="DO14" s="580"/>
      <c r="DP14" s="581"/>
      <c r="DQ14" s="585">
        <v>451315</v>
      </c>
      <c r="DR14" s="580"/>
      <c r="DS14" s="580"/>
      <c r="DT14" s="580"/>
      <c r="DU14" s="580"/>
      <c r="DV14" s="580"/>
      <c r="DW14" s="580"/>
      <c r="DX14" s="580"/>
      <c r="DY14" s="580"/>
      <c r="DZ14" s="580"/>
      <c r="EA14" s="580"/>
      <c r="EB14" s="580"/>
      <c r="EC14" s="615"/>
    </row>
    <row r="15" spans="2:143" ht="11.25" customHeight="1" x14ac:dyDescent="0.15">
      <c r="B15" s="576" t="s">
        <v>173</v>
      </c>
      <c r="C15" s="577"/>
      <c r="D15" s="577"/>
      <c r="E15" s="577"/>
      <c r="F15" s="577"/>
      <c r="G15" s="577"/>
      <c r="H15" s="577"/>
      <c r="I15" s="577"/>
      <c r="J15" s="577"/>
      <c r="K15" s="577"/>
      <c r="L15" s="577"/>
      <c r="M15" s="577"/>
      <c r="N15" s="577"/>
      <c r="O15" s="577"/>
      <c r="P15" s="577"/>
      <c r="Q15" s="578"/>
      <c r="R15" s="579">
        <v>21174</v>
      </c>
      <c r="S15" s="580"/>
      <c r="T15" s="580"/>
      <c r="U15" s="580"/>
      <c r="V15" s="580"/>
      <c r="W15" s="580"/>
      <c r="X15" s="580"/>
      <c r="Y15" s="581"/>
      <c r="Z15" s="632">
        <v>0.2</v>
      </c>
      <c r="AA15" s="632"/>
      <c r="AB15" s="632"/>
      <c r="AC15" s="632"/>
      <c r="AD15" s="633">
        <v>21174</v>
      </c>
      <c r="AE15" s="633"/>
      <c r="AF15" s="633"/>
      <c r="AG15" s="633"/>
      <c r="AH15" s="633"/>
      <c r="AI15" s="633"/>
      <c r="AJ15" s="633"/>
      <c r="AK15" s="633"/>
      <c r="AL15" s="602">
        <v>0.3</v>
      </c>
      <c r="AM15" s="634"/>
      <c r="AN15" s="634"/>
      <c r="AO15" s="635"/>
      <c r="AP15" s="576" t="s">
        <v>174</v>
      </c>
      <c r="AQ15" s="577"/>
      <c r="AR15" s="577"/>
      <c r="AS15" s="577"/>
      <c r="AT15" s="577"/>
      <c r="AU15" s="577"/>
      <c r="AV15" s="577"/>
      <c r="AW15" s="577"/>
      <c r="AX15" s="577"/>
      <c r="AY15" s="577"/>
      <c r="AZ15" s="577"/>
      <c r="BA15" s="577"/>
      <c r="BB15" s="577"/>
      <c r="BC15" s="577"/>
      <c r="BD15" s="577"/>
      <c r="BE15" s="577"/>
      <c r="BF15" s="578"/>
      <c r="BG15" s="579">
        <v>224314</v>
      </c>
      <c r="BH15" s="580"/>
      <c r="BI15" s="580"/>
      <c r="BJ15" s="580"/>
      <c r="BK15" s="580"/>
      <c r="BL15" s="580"/>
      <c r="BM15" s="580"/>
      <c r="BN15" s="581"/>
      <c r="BO15" s="632">
        <v>5.6</v>
      </c>
      <c r="BP15" s="632"/>
      <c r="BQ15" s="632"/>
      <c r="BR15" s="632"/>
      <c r="BS15" s="585" t="s">
        <v>41</v>
      </c>
      <c r="BT15" s="580"/>
      <c r="BU15" s="580"/>
      <c r="BV15" s="580"/>
      <c r="BW15" s="580"/>
      <c r="BX15" s="580"/>
      <c r="BY15" s="580"/>
      <c r="BZ15" s="580"/>
      <c r="CA15" s="580"/>
      <c r="CB15" s="615"/>
      <c r="CD15" s="616" t="s">
        <v>175</v>
      </c>
      <c r="CE15" s="613"/>
      <c r="CF15" s="613"/>
      <c r="CG15" s="613"/>
      <c r="CH15" s="613"/>
      <c r="CI15" s="613"/>
      <c r="CJ15" s="613"/>
      <c r="CK15" s="613"/>
      <c r="CL15" s="613"/>
      <c r="CM15" s="613"/>
      <c r="CN15" s="613"/>
      <c r="CO15" s="613"/>
      <c r="CP15" s="613"/>
      <c r="CQ15" s="614"/>
      <c r="CR15" s="579">
        <v>1670257</v>
      </c>
      <c r="CS15" s="580"/>
      <c r="CT15" s="580"/>
      <c r="CU15" s="580"/>
      <c r="CV15" s="580"/>
      <c r="CW15" s="580"/>
      <c r="CX15" s="580"/>
      <c r="CY15" s="581"/>
      <c r="CZ15" s="632">
        <v>16.2</v>
      </c>
      <c r="DA15" s="632"/>
      <c r="DB15" s="632"/>
      <c r="DC15" s="632"/>
      <c r="DD15" s="585">
        <v>373445</v>
      </c>
      <c r="DE15" s="580"/>
      <c r="DF15" s="580"/>
      <c r="DG15" s="580"/>
      <c r="DH15" s="580"/>
      <c r="DI15" s="580"/>
      <c r="DJ15" s="580"/>
      <c r="DK15" s="580"/>
      <c r="DL15" s="580"/>
      <c r="DM15" s="580"/>
      <c r="DN15" s="580"/>
      <c r="DO15" s="580"/>
      <c r="DP15" s="581"/>
      <c r="DQ15" s="585">
        <v>1153123</v>
      </c>
      <c r="DR15" s="580"/>
      <c r="DS15" s="580"/>
      <c r="DT15" s="580"/>
      <c r="DU15" s="580"/>
      <c r="DV15" s="580"/>
      <c r="DW15" s="580"/>
      <c r="DX15" s="580"/>
      <c r="DY15" s="580"/>
      <c r="DZ15" s="580"/>
      <c r="EA15" s="580"/>
      <c r="EB15" s="580"/>
      <c r="EC15" s="615"/>
    </row>
    <row r="16" spans="2:143" ht="11.25" customHeight="1" x14ac:dyDescent="0.15">
      <c r="B16" s="576" t="s">
        <v>176</v>
      </c>
      <c r="C16" s="577"/>
      <c r="D16" s="577"/>
      <c r="E16" s="577"/>
      <c r="F16" s="577"/>
      <c r="G16" s="577"/>
      <c r="H16" s="577"/>
      <c r="I16" s="577"/>
      <c r="J16" s="577"/>
      <c r="K16" s="577"/>
      <c r="L16" s="577"/>
      <c r="M16" s="577"/>
      <c r="N16" s="577"/>
      <c r="O16" s="577"/>
      <c r="P16" s="577"/>
      <c r="Q16" s="578"/>
      <c r="R16" s="579">
        <v>1715493</v>
      </c>
      <c r="S16" s="580"/>
      <c r="T16" s="580"/>
      <c r="U16" s="580"/>
      <c r="V16" s="580"/>
      <c r="W16" s="580"/>
      <c r="X16" s="580"/>
      <c r="Y16" s="581"/>
      <c r="Z16" s="632">
        <v>16</v>
      </c>
      <c r="AA16" s="632"/>
      <c r="AB16" s="632"/>
      <c r="AC16" s="632"/>
      <c r="AD16" s="633">
        <v>1540836</v>
      </c>
      <c r="AE16" s="633"/>
      <c r="AF16" s="633"/>
      <c r="AG16" s="633"/>
      <c r="AH16" s="633"/>
      <c r="AI16" s="633"/>
      <c r="AJ16" s="633"/>
      <c r="AK16" s="633"/>
      <c r="AL16" s="602">
        <v>24.1</v>
      </c>
      <c r="AM16" s="634"/>
      <c r="AN16" s="634"/>
      <c r="AO16" s="635"/>
      <c r="AP16" s="576" t="s">
        <v>177</v>
      </c>
      <c r="AQ16" s="577"/>
      <c r="AR16" s="577"/>
      <c r="AS16" s="577"/>
      <c r="AT16" s="577"/>
      <c r="AU16" s="577"/>
      <c r="AV16" s="577"/>
      <c r="AW16" s="577"/>
      <c r="AX16" s="577"/>
      <c r="AY16" s="577"/>
      <c r="AZ16" s="577"/>
      <c r="BA16" s="577"/>
      <c r="BB16" s="577"/>
      <c r="BC16" s="577"/>
      <c r="BD16" s="577"/>
      <c r="BE16" s="577"/>
      <c r="BF16" s="578"/>
      <c r="BG16" s="579" t="s">
        <v>41</v>
      </c>
      <c r="BH16" s="580"/>
      <c r="BI16" s="580"/>
      <c r="BJ16" s="580"/>
      <c r="BK16" s="580"/>
      <c r="BL16" s="580"/>
      <c r="BM16" s="580"/>
      <c r="BN16" s="581"/>
      <c r="BO16" s="632" t="s">
        <v>41</v>
      </c>
      <c r="BP16" s="632"/>
      <c r="BQ16" s="632"/>
      <c r="BR16" s="632"/>
      <c r="BS16" s="585" t="s">
        <v>41</v>
      </c>
      <c r="BT16" s="580"/>
      <c r="BU16" s="580"/>
      <c r="BV16" s="580"/>
      <c r="BW16" s="580"/>
      <c r="BX16" s="580"/>
      <c r="BY16" s="580"/>
      <c r="BZ16" s="580"/>
      <c r="CA16" s="580"/>
      <c r="CB16" s="615"/>
      <c r="CD16" s="616" t="s">
        <v>178</v>
      </c>
      <c r="CE16" s="613"/>
      <c r="CF16" s="613"/>
      <c r="CG16" s="613"/>
      <c r="CH16" s="613"/>
      <c r="CI16" s="613"/>
      <c r="CJ16" s="613"/>
      <c r="CK16" s="613"/>
      <c r="CL16" s="613"/>
      <c r="CM16" s="613"/>
      <c r="CN16" s="613"/>
      <c r="CO16" s="613"/>
      <c r="CP16" s="613"/>
      <c r="CQ16" s="614"/>
      <c r="CR16" s="579" t="s">
        <v>41</v>
      </c>
      <c r="CS16" s="580"/>
      <c r="CT16" s="580"/>
      <c r="CU16" s="580"/>
      <c r="CV16" s="580"/>
      <c r="CW16" s="580"/>
      <c r="CX16" s="580"/>
      <c r="CY16" s="581"/>
      <c r="CZ16" s="632" t="s">
        <v>41</v>
      </c>
      <c r="DA16" s="632"/>
      <c r="DB16" s="632"/>
      <c r="DC16" s="632"/>
      <c r="DD16" s="585" t="s">
        <v>41</v>
      </c>
      <c r="DE16" s="580"/>
      <c r="DF16" s="580"/>
      <c r="DG16" s="580"/>
      <c r="DH16" s="580"/>
      <c r="DI16" s="580"/>
      <c r="DJ16" s="580"/>
      <c r="DK16" s="580"/>
      <c r="DL16" s="580"/>
      <c r="DM16" s="580"/>
      <c r="DN16" s="580"/>
      <c r="DO16" s="580"/>
      <c r="DP16" s="581"/>
      <c r="DQ16" s="585" t="s">
        <v>41</v>
      </c>
      <c r="DR16" s="580"/>
      <c r="DS16" s="580"/>
      <c r="DT16" s="580"/>
      <c r="DU16" s="580"/>
      <c r="DV16" s="580"/>
      <c r="DW16" s="580"/>
      <c r="DX16" s="580"/>
      <c r="DY16" s="580"/>
      <c r="DZ16" s="580"/>
      <c r="EA16" s="580"/>
      <c r="EB16" s="580"/>
      <c r="EC16" s="615"/>
    </row>
    <row r="17" spans="2:133" ht="11.25" customHeight="1" x14ac:dyDescent="0.15">
      <c r="B17" s="576" t="s">
        <v>179</v>
      </c>
      <c r="C17" s="577"/>
      <c r="D17" s="577"/>
      <c r="E17" s="577"/>
      <c r="F17" s="577"/>
      <c r="G17" s="577"/>
      <c r="H17" s="577"/>
      <c r="I17" s="577"/>
      <c r="J17" s="577"/>
      <c r="K17" s="577"/>
      <c r="L17" s="577"/>
      <c r="M17" s="577"/>
      <c r="N17" s="577"/>
      <c r="O17" s="577"/>
      <c r="P17" s="577"/>
      <c r="Q17" s="578"/>
      <c r="R17" s="579">
        <v>1540836</v>
      </c>
      <c r="S17" s="580"/>
      <c r="T17" s="580"/>
      <c r="U17" s="580"/>
      <c r="V17" s="580"/>
      <c r="W17" s="580"/>
      <c r="X17" s="580"/>
      <c r="Y17" s="581"/>
      <c r="Z17" s="632">
        <v>14.4</v>
      </c>
      <c r="AA17" s="632"/>
      <c r="AB17" s="632"/>
      <c r="AC17" s="632"/>
      <c r="AD17" s="633">
        <v>1540836</v>
      </c>
      <c r="AE17" s="633"/>
      <c r="AF17" s="633"/>
      <c r="AG17" s="633"/>
      <c r="AH17" s="633"/>
      <c r="AI17" s="633"/>
      <c r="AJ17" s="633"/>
      <c r="AK17" s="633"/>
      <c r="AL17" s="602">
        <v>24.1</v>
      </c>
      <c r="AM17" s="634"/>
      <c r="AN17" s="634"/>
      <c r="AO17" s="635"/>
      <c r="AP17" s="576" t="s">
        <v>180</v>
      </c>
      <c r="AQ17" s="577"/>
      <c r="AR17" s="577"/>
      <c r="AS17" s="577"/>
      <c r="AT17" s="577"/>
      <c r="AU17" s="577"/>
      <c r="AV17" s="577"/>
      <c r="AW17" s="577"/>
      <c r="AX17" s="577"/>
      <c r="AY17" s="577"/>
      <c r="AZ17" s="577"/>
      <c r="BA17" s="577"/>
      <c r="BB17" s="577"/>
      <c r="BC17" s="577"/>
      <c r="BD17" s="577"/>
      <c r="BE17" s="577"/>
      <c r="BF17" s="578"/>
      <c r="BG17" s="579" t="s">
        <v>41</v>
      </c>
      <c r="BH17" s="580"/>
      <c r="BI17" s="580"/>
      <c r="BJ17" s="580"/>
      <c r="BK17" s="580"/>
      <c r="BL17" s="580"/>
      <c r="BM17" s="580"/>
      <c r="BN17" s="581"/>
      <c r="BO17" s="632" t="s">
        <v>41</v>
      </c>
      <c r="BP17" s="632"/>
      <c r="BQ17" s="632"/>
      <c r="BR17" s="632"/>
      <c r="BS17" s="585" t="s">
        <v>41</v>
      </c>
      <c r="BT17" s="580"/>
      <c r="BU17" s="580"/>
      <c r="BV17" s="580"/>
      <c r="BW17" s="580"/>
      <c r="BX17" s="580"/>
      <c r="BY17" s="580"/>
      <c r="BZ17" s="580"/>
      <c r="CA17" s="580"/>
      <c r="CB17" s="615"/>
      <c r="CD17" s="616" t="s">
        <v>181</v>
      </c>
      <c r="CE17" s="613"/>
      <c r="CF17" s="613"/>
      <c r="CG17" s="613"/>
      <c r="CH17" s="613"/>
      <c r="CI17" s="613"/>
      <c r="CJ17" s="613"/>
      <c r="CK17" s="613"/>
      <c r="CL17" s="613"/>
      <c r="CM17" s="613"/>
      <c r="CN17" s="613"/>
      <c r="CO17" s="613"/>
      <c r="CP17" s="613"/>
      <c r="CQ17" s="614"/>
      <c r="CR17" s="579">
        <v>729260</v>
      </c>
      <c r="CS17" s="580"/>
      <c r="CT17" s="580"/>
      <c r="CU17" s="580"/>
      <c r="CV17" s="580"/>
      <c r="CW17" s="580"/>
      <c r="CX17" s="580"/>
      <c r="CY17" s="581"/>
      <c r="CZ17" s="632">
        <v>7.1</v>
      </c>
      <c r="DA17" s="632"/>
      <c r="DB17" s="632"/>
      <c r="DC17" s="632"/>
      <c r="DD17" s="585" t="s">
        <v>41</v>
      </c>
      <c r="DE17" s="580"/>
      <c r="DF17" s="580"/>
      <c r="DG17" s="580"/>
      <c r="DH17" s="580"/>
      <c r="DI17" s="580"/>
      <c r="DJ17" s="580"/>
      <c r="DK17" s="580"/>
      <c r="DL17" s="580"/>
      <c r="DM17" s="580"/>
      <c r="DN17" s="580"/>
      <c r="DO17" s="580"/>
      <c r="DP17" s="581"/>
      <c r="DQ17" s="585">
        <v>717652</v>
      </c>
      <c r="DR17" s="580"/>
      <c r="DS17" s="580"/>
      <c r="DT17" s="580"/>
      <c r="DU17" s="580"/>
      <c r="DV17" s="580"/>
      <c r="DW17" s="580"/>
      <c r="DX17" s="580"/>
      <c r="DY17" s="580"/>
      <c r="DZ17" s="580"/>
      <c r="EA17" s="580"/>
      <c r="EB17" s="580"/>
      <c r="EC17" s="615"/>
    </row>
    <row r="18" spans="2:133" ht="11.25" customHeight="1" x14ac:dyDescent="0.15">
      <c r="B18" s="576" t="s">
        <v>182</v>
      </c>
      <c r="C18" s="577"/>
      <c r="D18" s="577"/>
      <c r="E18" s="577"/>
      <c r="F18" s="577"/>
      <c r="G18" s="577"/>
      <c r="H18" s="577"/>
      <c r="I18" s="577"/>
      <c r="J18" s="577"/>
      <c r="K18" s="577"/>
      <c r="L18" s="577"/>
      <c r="M18" s="577"/>
      <c r="N18" s="577"/>
      <c r="O18" s="577"/>
      <c r="P18" s="577"/>
      <c r="Q18" s="578"/>
      <c r="R18" s="579">
        <v>174657</v>
      </c>
      <c r="S18" s="580"/>
      <c r="T18" s="580"/>
      <c r="U18" s="580"/>
      <c r="V18" s="580"/>
      <c r="W18" s="580"/>
      <c r="X18" s="580"/>
      <c r="Y18" s="581"/>
      <c r="Z18" s="632">
        <v>1.6</v>
      </c>
      <c r="AA18" s="632"/>
      <c r="AB18" s="632"/>
      <c r="AC18" s="632"/>
      <c r="AD18" s="633" t="s">
        <v>41</v>
      </c>
      <c r="AE18" s="633"/>
      <c r="AF18" s="633"/>
      <c r="AG18" s="633"/>
      <c r="AH18" s="633"/>
      <c r="AI18" s="633"/>
      <c r="AJ18" s="633"/>
      <c r="AK18" s="633"/>
      <c r="AL18" s="602" t="s">
        <v>41</v>
      </c>
      <c r="AM18" s="634"/>
      <c r="AN18" s="634"/>
      <c r="AO18" s="635"/>
      <c r="AP18" s="576" t="s">
        <v>183</v>
      </c>
      <c r="AQ18" s="577"/>
      <c r="AR18" s="577"/>
      <c r="AS18" s="577"/>
      <c r="AT18" s="577"/>
      <c r="AU18" s="577"/>
      <c r="AV18" s="577"/>
      <c r="AW18" s="577"/>
      <c r="AX18" s="577"/>
      <c r="AY18" s="577"/>
      <c r="AZ18" s="577"/>
      <c r="BA18" s="577"/>
      <c r="BB18" s="577"/>
      <c r="BC18" s="577"/>
      <c r="BD18" s="577"/>
      <c r="BE18" s="577"/>
      <c r="BF18" s="578"/>
      <c r="BG18" s="579" t="s">
        <v>41</v>
      </c>
      <c r="BH18" s="580"/>
      <c r="BI18" s="580"/>
      <c r="BJ18" s="580"/>
      <c r="BK18" s="580"/>
      <c r="BL18" s="580"/>
      <c r="BM18" s="580"/>
      <c r="BN18" s="581"/>
      <c r="BO18" s="632" t="s">
        <v>41</v>
      </c>
      <c r="BP18" s="632"/>
      <c r="BQ18" s="632"/>
      <c r="BR18" s="632"/>
      <c r="BS18" s="585" t="s">
        <v>41</v>
      </c>
      <c r="BT18" s="580"/>
      <c r="BU18" s="580"/>
      <c r="BV18" s="580"/>
      <c r="BW18" s="580"/>
      <c r="BX18" s="580"/>
      <c r="BY18" s="580"/>
      <c r="BZ18" s="580"/>
      <c r="CA18" s="580"/>
      <c r="CB18" s="615"/>
      <c r="CD18" s="616" t="s">
        <v>184</v>
      </c>
      <c r="CE18" s="613"/>
      <c r="CF18" s="613"/>
      <c r="CG18" s="613"/>
      <c r="CH18" s="613"/>
      <c r="CI18" s="613"/>
      <c r="CJ18" s="613"/>
      <c r="CK18" s="613"/>
      <c r="CL18" s="613"/>
      <c r="CM18" s="613"/>
      <c r="CN18" s="613"/>
      <c r="CO18" s="613"/>
      <c r="CP18" s="613"/>
      <c r="CQ18" s="614"/>
      <c r="CR18" s="579" t="s">
        <v>41</v>
      </c>
      <c r="CS18" s="580"/>
      <c r="CT18" s="580"/>
      <c r="CU18" s="580"/>
      <c r="CV18" s="580"/>
      <c r="CW18" s="580"/>
      <c r="CX18" s="580"/>
      <c r="CY18" s="581"/>
      <c r="CZ18" s="632" t="s">
        <v>41</v>
      </c>
      <c r="DA18" s="632"/>
      <c r="DB18" s="632"/>
      <c r="DC18" s="632"/>
      <c r="DD18" s="585" t="s">
        <v>41</v>
      </c>
      <c r="DE18" s="580"/>
      <c r="DF18" s="580"/>
      <c r="DG18" s="580"/>
      <c r="DH18" s="580"/>
      <c r="DI18" s="580"/>
      <c r="DJ18" s="580"/>
      <c r="DK18" s="580"/>
      <c r="DL18" s="580"/>
      <c r="DM18" s="580"/>
      <c r="DN18" s="580"/>
      <c r="DO18" s="580"/>
      <c r="DP18" s="581"/>
      <c r="DQ18" s="585" t="s">
        <v>41</v>
      </c>
      <c r="DR18" s="580"/>
      <c r="DS18" s="580"/>
      <c r="DT18" s="580"/>
      <c r="DU18" s="580"/>
      <c r="DV18" s="580"/>
      <c r="DW18" s="580"/>
      <c r="DX18" s="580"/>
      <c r="DY18" s="580"/>
      <c r="DZ18" s="580"/>
      <c r="EA18" s="580"/>
      <c r="EB18" s="580"/>
      <c r="EC18" s="615"/>
    </row>
    <row r="19" spans="2:133" ht="11.25" customHeight="1" x14ac:dyDescent="0.15">
      <c r="B19" s="576" t="s">
        <v>185</v>
      </c>
      <c r="C19" s="577"/>
      <c r="D19" s="577"/>
      <c r="E19" s="577"/>
      <c r="F19" s="577"/>
      <c r="G19" s="577"/>
      <c r="H19" s="577"/>
      <c r="I19" s="577"/>
      <c r="J19" s="577"/>
      <c r="K19" s="577"/>
      <c r="L19" s="577"/>
      <c r="M19" s="577"/>
      <c r="N19" s="577"/>
      <c r="O19" s="577"/>
      <c r="P19" s="577"/>
      <c r="Q19" s="578"/>
      <c r="R19" s="579" t="s">
        <v>41</v>
      </c>
      <c r="S19" s="580"/>
      <c r="T19" s="580"/>
      <c r="U19" s="580"/>
      <c r="V19" s="580"/>
      <c r="W19" s="580"/>
      <c r="X19" s="580"/>
      <c r="Y19" s="581"/>
      <c r="Z19" s="632" t="s">
        <v>41</v>
      </c>
      <c r="AA19" s="632"/>
      <c r="AB19" s="632"/>
      <c r="AC19" s="632"/>
      <c r="AD19" s="633" t="s">
        <v>41</v>
      </c>
      <c r="AE19" s="633"/>
      <c r="AF19" s="633"/>
      <c r="AG19" s="633"/>
      <c r="AH19" s="633"/>
      <c r="AI19" s="633"/>
      <c r="AJ19" s="633"/>
      <c r="AK19" s="633"/>
      <c r="AL19" s="602" t="s">
        <v>41</v>
      </c>
      <c r="AM19" s="634"/>
      <c r="AN19" s="634"/>
      <c r="AO19" s="635"/>
      <c r="AP19" s="576" t="s">
        <v>186</v>
      </c>
      <c r="AQ19" s="577"/>
      <c r="AR19" s="577"/>
      <c r="AS19" s="577"/>
      <c r="AT19" s="577"/>
      <c r="AU19" s="577"/>
      <c r="AV19" s="577"/>
      <c r="AW19" s="577"/>
      <c r="AX19" s="577"/>
      <c r="AY19" s="577"/>
      <c r="AZ19" s="577"/>
      <c r="BA19" s="577"/>
      <c r="BB19" s="577"/>
      <c r="BC19" s="577"/>
      <c r="BD19" s="577"/>
      <c r="BE19" s="577"/>
      <c r="BF19" s="578"/>
      <c r="BG19" s="579" t="s">
        <v>41</v>
      </c>
      <c r="BH19" s="580"/>
      <c r="BI19" s="580"/>
      <c r="BJ19" s="580"/>
      <c r="BK19" s="580"/>
      <c r="BL19" s="580"/>
      <c r="BM19" s="580"/>
      <c r="BN19" s="581"/>
      <c r="BO19" s="632" t="s">
        <v>41</v>
      </c>
      <c r="BP19" s="632"/>
      <c r="BQ19" s="632"/>
      <c r="BR19" s="632"/>
      <c r="BS19" s="585" t="s">
        <v>41</v>
      </c>
      <c r="BT19" s="580"/>
      <c r="BU19" s="580"/>
      <c r="BV19" s="580"/>
      <c r="BW19" s="580"/>
      <c r="BX19" s="580"/>
      <c r="BY19" s="580"/>
      <c r="BZ19" s="580"/>
      <c r="CA19" s="580"/>
      <c r="CB19" s="615"/>
      <c r="CD19" s="616" t="s">
        <v>187</v>
      </c>
      <c r="CE19" s="613"/>
      <c r="CF19" s="613"/>
      <c r="CG19" s="613"/>
      <c r="CH19" s="613"/>
      <c r="CI19" s="613"/>
      <c r="CJ19" s="613"/>
      <c r="CK19" s="613"/>
      <c r="CL19" s="613"/>
      <c r="CM19" s="613"/>
      <c r="CN19" s="613"/>
      <c r="CO19" s="613"/>
      <c r="CP19" s="613"/>
      <c r="CQ19" s="614"/>
      <c r="CR19" s="579" t="s">
        <v>41</v>
      </c>
      <c r="CS19" s="580"/>
      <c r="CT19" s="580"/>
      <c r="CU19" s="580"/>
      <c r="CV19" s="580"/>
      <c r="CW19" s="580"/>
      <c r="CX19" s="580"/>
      <c r="CY19" s="581"/>
      <c r="CZ19" s="632" t="s">
        <v>41</v>
      </c>
      <c r="DA19" s="632"/>
      <c r="DB19" s="632"/>
      <c r="DC19" s="632"/>
      <c r="DD19" s="585" t="s">
        <v>41</v>
      </c>
      <c r="DE19" s="580"/>
      <c r="DF19" s="580"/>
      <c r="DG19" s="580"/>
      <c r="DH19" s="580"/>
      <c r="DI19" s="580"/>
      <c r="DJ19" s="580"/>
      <c r="DK19" s="580"/>
      <c r="DL19" s="580"/>
      <c r="DM19" s="580"/>
      <c r="DN19" s="580"/>
      <c r="DO19" s="580"/>
      <c r="DP19" s="581"/>
      <c r="DQ19" s="585" t="s">
        <v>41</v>
      </c>
      <c r="DR19" s="580"/>
      <c r="DS19" s="580"/>
      <c r="DT19" s="580"/>
      <c r="DU19" s="580"/>
      <c r="DV19" s="580"/>
      <c r="DW19" s="580"/>
      <c r="DX19" s="580"/>
      <c r="DY19" s="580"/>
      <c r="DZ19" s="580"/>
      <c r="EA19" s="580"/>
      <c r="EB19" s="580"/>
      <c r="EC19" s="615"/>
    </row>
    <row r="20" spans="2:133" ht="11.25" customHeight="1" x14ac:dyDescent="0.15">
      <c r="B20" s="576" t="s">
        <v>188</v>
      </c>
      <c r="C20" s="577"/>
      <c r="D20" s="577"/>
      <c r="E20" s="577"/>
      <c r="F20" s="577"/>
      <c r="G20" s="577"/>
      <c r="H20" s="577"/>
      <c r="I20" s="577"/>
      <c r="J20" s="577"/>
      <c r="K20" s="577"/>
      <c r="L20" s="577"/>
      <c r="M20" s="577"/>
      <c r="N20" s="577"/>
      <c r="O20" s="577"/>
      <c r="P20" s="577"/>
      <c r="Q20" s="578"/>
      <c r="R20" s="579">
        <v>6528637</v>
      </c>
      <c r="S20" s="580"/>
      <c r="T20" s="580"/>
      <c r="U20" s="580"/>
      <c r="V20" s="580"/>
      <c r="W20" s="580"/>
      <c r="X20" s="580"/>
      <c r="Y20" s="581"/>
      <c r="Z20" s="632">
        <v>60.9</v>
      </c>
      <c r="AA20" s="632"/>
      <c r="AB20" s="632"/>
      <c r="AC20" s="632"/>
      <c r="AD20" s="633">
        <v>6353980</v>
      </c>
      <c r="AE20" s="633"/>
      <c r="AF20" s="633"/>
      <c r="AG20" s="633"/>
      <c r="AH20" s="633"/>
      <c r="AI20" s="633"/>
      <c r="AJ20" s="633"/>
      <c r="AK20" s="633"/>
      <c r="AL20" s="602">
        <v>99.2</v>
      </c>
      <c r="AM20" s="634"/>
      <c r="AN20" s="634"/>
      <c r="AO20" s="635"/>
      <c r="AP20" s="576" t="s">
        <v>189</v>
      </c>
      <c r="AQ20" s="577"/>
      <c r="AR20" s="577"/>
      <c r="AS20" s="577"/>
      <c r="AT20" s="577"/>
      <c r="AU20" s="577"/>
      <c r="AV20" s="577"/>
      <c r="AW20" s="577"/>
      <c r="AX20" s="577"/>
      <c r="AY20" s="577"/>
      <c r="AZ20" s="577"/>
      <c r="BA20" s="577"/>
      <c r="BB20" s="577"/>
      <c r="BC20" s="577"/>
      <c r="BD20" s="577"/>
      <c r="BE20" s="577"/>
      <c r="BF20" s="578"/>
      <c r="BG20" s="579" t="s">
        <v>41</v>
      </c>
      <c r="BH20" s="580"/>
      <c r="BI20" s="580"/>
      <c r="BJ20" s="580"/>
      <c r="BK20" s="580"/>
      <c r="BL20" s="580"/>
      <c r="BM20" s="580"/>
      <c r="BN20" s="581"/>
      <c r="BO20" s="632" t="s">
        <v>41</v>
      </c>
      <c r="BP20" s="632"/>
      <c r="BQ20" s="632"/>
      <c r="BR20" s="632"/>
      <c r="BS20" s="585" t="s">
        <v>41</v>
      </c>
      <c r="BT20" s="580"/>
      <c r="BU20" s="580"/>
      <c r="BV20" s="580"/>
      <c r="BW20" s="580"/>
      <c r="BX20" s="580"/>
      <c r="BY20" s="580"/>
      <c r="BZ20" s="580"/>
      <c r="CA20" s="580"/>
      <c r="CB20" s="615"/>
      <c r="CD20" s="616" t="s">
        <v>190</v>
      </c>
      <c r="CE20" s="613"/>
      <c r="CF20" s="613"/>
      <c r="CG20" s="613"/>
      <c r="CH20" s="613"/>
      <c r="CI20" s="613"/>
      <c r="CJ20" s="613"/>
      <c r="CK20" s="613"/>
      <c r="CL20" s="613"/>
      <c r="CM20" s="613"/>
      <c r="CN20" s="613"/>
      <c r="CO20" s="613"/>
      <c r="CP20" s="613"/>
      <c r="CQ20" s="614"/>
      <c r="CR20" s="579">
        <v>10334508</v>
      </c>
      <c r="CS20" s="580"/>
      <c r="CT20" s="580"/>
      <c r="CU20" s="580"/>
      <c r="CV20" s="580"/>
      <c r="CW20" s="580"/>
      <c r="CX20" s="580"/>
      <c r="CY20" s="581"/>
      <c r="CZ20" s="632">
        <v>100</v>
      </c>
      <c r="DA20" s="632"/>
      <c r="DB20" s="632"/>
      <c r="DC20" s="632"/>
      <c r="DD20" s="585">
        <v>899807</v>
      </c>
      <c r="DE20" s="580"/>
      <c r="DF20" s="580"/>
      <c r="DG20" s="580"/>
      <c r="DH20" s="580"/>
      <c r="DI20" s="580"/>
      <c r="DJ20" s="580"/>
      <c r="DK20" s="580"/>
      <c r="DL20" s="580"/>
      <c r="DM20" s="580"/>
      <c r="DN20" s="580"/>
      <c r="DO20" s="580"/>
      <c r="DP20" s="581"/>
      <c r="DQ20" s="585">
        <v>7276631</v>
      </c>
      <c r="DR20" s="580"/>
      <c r="DS20" s="580"/>
      <c r="DT20" s="580"/>
      <c r="DU20" s="580"/>
      <c r="DV20" s="580"/>
      <c r="DW20" s="580"/>
      <c r="DX20" s="580"/>
      <c r="DY20" s="580"/>
      <c r="DZ20" s="580"/>
      <c r="EA20" s="580"/>
      <c r="EB20" s="580"/>
      <c r="EC20" s="615"/>
    </row>
    <row r="21" spans="2:133" ht="11.25" customHeight="1" x14ac:dyDescent="0.15">
      <c r="B21" s="576" t="s">
        <v>191</v>
      </c>
      <c r="C21" s="577"/>
      <c r="D21" s="577"/>
      <c r="E21" s="577"/>
      <c r="F21" s="577"/>
      <c r="G21" s="577"/>
      <c r="H21" s="577"/>
      <c r="I21" s="577"/>
      <c r="J21" s="577"/>
      <c r="K21" s="577"/>
      <c r="L21" s="577"/>
      <c r="M21" s="577"/>
      <c r="N21" s="577"/>
      <c r="O21" s="577"/>
      <c r="P21" s="577"/>
      <c r="Q21" s="578"/>
      <c r="R21" s="579">
        <v>3767</v>
      </c>
      <c r="S21" s="580"/>
      <c r="T21" s="580"/>
      <c r="U21" s="580"/>
      <c r="V21" s="580"/>
      <c r="W21" s="580"/>
      <c r="X21" s="580"/>
      <c r="Y21" s="581"/>
      <c r="Z21" s="632">
        <v>0</v>
      </c>
      <c r="AA21" s="632"/>
      <c r="AB21" s="632"/>
      <c r="AC21" s="632"/>
      <c r="AD21" s="633">
        <v>3767</v>
      </c>
      <c r="AE21" s="633"/>
      <c r="AF21" s="633"/>
      <c r="AG21" s="633"/>
      <c r="AH21" s="633"/>
      <c r="AI21" s="633"/>
      <c r="AJ21" s="633"/>
      <c r="AK21" s="633"/>
      <c r="AL21" s="602">
        <v>0.1</v>
      </c>
      <c r="AM21" s="634"/>
      <c r="AN21" s="634"/>
      <c r="AO21" s="635"/>
      <c r="AP21" s="673" t="s">
        <v>192</v>
      </c>
      <c r="AQ21" s="680"/>
      <c r="AR21" s="680"/>
      <c r="AS21" s="680"/>
      <c r="AT21" s="680"/>
      <c r="AU21" s="680"/>
      <c r="AV21" s="680"/>
      <c r="AW21" s="680"/>
      <c r="AX21" s="680"/>
      <c r="AY21" s="680"/>
      <c r="AZ21" s="680"/>
      <c r="BA21" s="680"/>
      <c r="BB21" s="680"/>
      <c r="BC21" s="680"/>
      <c r="BD21" s="680"/>
      <c r="BE21" s="680"/>
      <c r="BF21" s="675"/>
      <c r="BG21" s="579" t="s">
        <v>41</v>
      </c>
      <c r="BH21" s="580"/>
      <c r="BI21" s="580"/>
      <c r="BJ21" s="580"/>
      <c r="BK21" s="580"/>
      <c r="BL21" s="580"/>
      <c r="BM21" s="580"/>
      <c r="BN21" s="581"/>
      <c r="BO21" s="632" t="s">
        <v>41</v>
      </c>
      <c r="BP21" s="632"/>
      <c r="BQ21" s="632"/>
      <c r="BR21" s="632"/>
      <c r="BS21" s="585" t="s">
        <v>41</v>
      </c>
      <c r="BT21" s="580"/>
      <c r="BU21" s="580"/>
      <c r="BV21" s="580"/>
      <c r="BW21" s="580"/>
      <c r="BX21" s="580"/>
      <c r="BY21" s="580"/>
      <c r="BZ21" s="580"/>
      <c r="CA21" s="580"/>
      <c r="CB21" s="615"/>
      <c r="CD21" s="617"/>
      <c r="CE21" s="618"/>
      <c r="CF21" s="618"/>
      <c r="CG21" s="618"/>
      <c r="CH21" s="618"/>
      <c r="CI21" s="618"/>
      <c r="CJ21" s="618"/>
      <c r="CK21" s="618"/>
      <c r="CL21" s="618"/>
      <c r="CM21" s="618"/>
      <c r="CN21" s="618"/>
      <c r="CO21" s="618"/>
      <c r="CP21" s="618"/>
      <c r="CQ21" s="619"/>
      <c r="CR21" s="579"/>
      <c r="CS21" s="580"/>
      <c r="CT21" s="580"/>
      <c r="CU21" s="580"/>
      <c r="CV21" s="580"/>
      <c r="CW21" s="580"/>
      <c r="CX21" s="580"/>
      <c r="CY21" s="581"/>
      <c r="CZ21" s="632"/>
      <c r="DA21" s="632"/>
      <c r="DB21" s="632"/>
      <c r="DC21" s="632"/>
      <c r="DD21" s="585"/>
      <c r="DE21" s="580"/>
      <c r="DF21" s="580"/>
      <c r="DG21" s="580"/>
      <c r="DH21" s="580"/>
      <c r="DI21" s="580"/>
      <c r="DJ21" s="580"/>
      <c r="DK21" s="580"/>
      <c r="DL21" s="580"/>
      <c r="DM21" s="580"/>
      <c r="DN21" s="580"/>
      <c r="DO21" s="580"/>
      <c r="DP21" s="581"/>
      <c r="DQ21" s="585"/>
      <c r="DR21" s="580"/>
      <c r="DS21" s="580"/>
      <c r="DT21" s="580"/>
      <c r="DU21" s="580"/>
      <c r="DV21" s="580"/>
      <c r="DW21" s="580"/>
      <c r="DX21" s="580"/>
      <c r="DY21" s="580"/>
      <c r="DZ21" s="580"/>
      <c r="EA21" s="580"/>
      <c r="EB21" s="580"/>
      <c r="EC21" s="615"/>
    </row>
    <row r="22" spans="2:133" ht="11.25" customHeight="1" x14ac:dyDescent="0.15">
      <c r="B22" s="576" t="s">
        <v>193</v>
      </c>
      <c r="C22" s="577"/>
      <c r="D22" s="577"/>
      <c r="E22" s="577"/>
      <c r="F22" s="577"/>
      <c r="G22" s="577"/>
      <c r="H22" s="577"/>
      <c r="I22" s="577"/>
      <c r="J22" s="577"/>
      <c r="K22" s="577"/>
      <c r="L22" s="577"/>
      <c r="M22" s="577"/>
      <c r="N22" s="577"/>
      <c r="O22" s="577"/>
      <c r="P22" s="577"/>
      <c r="Q22" s="578"/>
      <c r="R22" s="579">
        <v>39238</v>
      </c>
      <c r="S22" s="580"/>
      <c r="T22" s="580"/>
      <c r="U22" s="580"/>
      <c r="V22" s="580"/>
      <c r="W22" s="580"/>
      <c r="X22" s="580"/>
      <c r="Y22" s="581"/>
      <c r="Z22" s="632">
        <v>0.4</v>
      </c>
      <c r="AA22" s="632"/>
      <c r="AB22" s="632"/>
      <c r="AC22" s="632"/>
      <c r="AD22" s="633" t="s">
        <v>41</v>
      </c>
      <c r="AE22" s="633"/>
      <c r="AF22" s="633"/>
      <c r="AG22" s="633"/>
      <c r="AH22" s="633"/>
      <c r="AI22" s="633"/>
      <c r="AJ22" s="633"/>
      <c r="AK22" s="633"/>
      <c r="AL22" s="602" t="s">
        <v>41</v>
      </c>
      <c r="AM22" s="634"/>
      <c r="AN22" s="634"/>
      <c r="AO22" s="635"/>
      <c r="AP22" s="673" t="s">
        <v>194</v>
      </c>
      <c r="AQ22" s="680"/>
      <c r="AR22" s="680"/>
      <c r="AS22" s="680"/>
      <c r="AT22" s="680"/>
      <c r="AU22" s="680"/>
      <c r="AV22" s="680"/>
      <c r="AW22" s="680"/>
      <c r="AX22" s="680"/>
      <c r="AY22" s="680"/>
      <c r="AZ22" s="680"/>
      <c r="BA22" s="680"/>
      <c r="BB22" s="680"/>
      <c r="BC22" s="680"/>
      <c r="BD22" s="680"/>
      <c r="BE22" s="680"/>
      <c r="BF22" s="675"/>
      <c r="BG22" s="579" t="s">
        <v>41</v>
      </c>
      <c r="BH22" s="580"/>
      <c r="BI22" s="580"/>
      <c r="BJ22" s="580"/>
      <c r="BK22" s="580"/>
      <c r="BL22" s="580"/>
      <c r="BM22" s="580"/>
      <c r="BN22" s="581"/>
      <c r="BO22" s="632" t="s">
        <v>41</v>
      </c>
      <c r="BP22" s="632"/>
      <c r="BQ22" s="632"/>
      <c r="BR22" s="632"/>
      <c r="BS22" s="585" t="s">
        <v>41</v>
      </c>
      <c r="BT22" s="580"/>
      <c r="BU22" s="580"/>
      <c r="BV22" s="580"/>
      <c r="BW22" s="580"/>
      <c r="BX22" s="580"/>
      <c r="BY22" s="580"/>
      <c r="BZ22" s="580"/>
      <c r="CA22" s="580"/>
      <c r="CB22" s="615"/>
      <c r="CD22" s="684" t="s">
        <v>195</v>
      </c>
      <c r="CE22" s="685"/>
      <c r="CF22" s="685"/>
      <c r="CG22" s="685"/>
      <c r="CH22" s="685"/>
      <c r="CI22" s="685"/>
      <c r="CJ22" s="685"/>
      <c r="CK22" s="685"/>
      <c r="CL22" s="685"/>
      <c r="CM22" s="685"/>
      <c r="CN22" s="685"/>
      <c r="CO22" s="685"/>
      <c r="CP22" s="685"/>
      <c r="CQ22" s="685"/>
      <c r="CR22" s="685"/>
      <c r="CS22" s="685"/>
      <c r="CT22" s="685"/>
      <c r="CU22" s="685"/>
      <c r="CV22" s="685"/>
      <c r="CW22" s="685"/>
      <c r="CX22" s="685"/>
      <c r="CY22" s="685"/>
      <c r="CZ22" s="685"/>
      <c r="DA22" s="685"/>
      <c r="DB22" s="685"/>
      <c r="DC22" s="685"/>
      <c r="DD22" s="685"/>
      <c r="DE22" s="685"/>
      <c r="DF22" s="685"/>
      <c r="DG22" s="685"/>
      <c r="DH22" s="685"/>
      <c r="DI22" s="685"/>
      <c r="DJ22" s="685"/>
      <c r="DK22" s="685"/>
      <c r="DL22" s="685"/>
      <c r="DM22" s="685"/>
      <c r="DN22" s="685"/>
      <c r="DO22" s="685"/>
      <c r="DP22" s="685"/>
      <c r="DQ22" s="685"/>
      <c r="DR22" s="685"/>
      <c r="DS22" s="685"/>
      <c r="DT22" s="685"/>
      <c r="DU22" s="685"/>
      <c r="DV22" s="685"/>
      <c r="DW22" s="685"/>
      <c r="DX22" s="685"/>
      <c r="DY22" s="685"/>
      <c r="DZ22" s="685"/>
      <c r="EA22" s="685"/>
      <c r="EB22" s="685"/>
      <c r="EC22" s="686"/>
    </row>
    <row r="23" spans="2:133" ht="11.25" customHeight="1" x14ac:dyDescent="0.15">
      <c r="B23" s="576" t="s">
        <v>196</v>
      </c>
      <c r="C23" s="577"/>
      <c r="D23" s="577"/>
      <c r="E23" s="577"/>
      <c r="F23" s="577"/>
      <c r="G23" s="577"/>
      <c r="H23" s="577"/>
      <c r="I23" s="577"/>
      <c r="J23" s="577"/>
      <c r="K23" s="577"/>
      <c r="L23" s="577"/>
      <c r="M23" s="577"/>
      <c r="N23" s="577"/>
      <c r="O23" s="577"/>
      <c r="P23" s="577"/>
      <c r="Q23" s="578"/>
      <c r="R23" s="579">
        <v>283205</v>
      </c>
      <c r="S23" s="580"/>
      <c r="T23" s="580"/>
      <c r="U23" s="580"/>
      <c r="V23" s="580"/>
      <c r="W23" s="580"/>
      <c r="X23" s="580"/>
      <c r="Y23" s="581"/>
      <c r="Z23" s="632">
        <v>2.6</v>
      </c>
      <c r="AA23" s="632"/>
      <c r="AB23" s="632"/>
      <c r="AC23" s="632"/>
      <c r="AD23" s="633">
        <v>8641</v>
      </c>
      <c r="AE23" s="633"/>
      <c r="AF23" s="633"/>
      <c r="AG23" s="633"/>
      <c r="AH23" s="633"/>
      <c r="AI23" s="633"/>
      <c r="AJ23" s="633"/>
      <c r="AK23" s="633"/>
      <c r="AL23" s="602">
        <v>0.1</v>
      </c>
      <c r="AM23" s="634"/>
      <c r="AN23" s="634"/>
      <c r="AO23" s="635"/>
      <c r="AP23" s="673" t="s">
        <v>197</v>
      </c>
      <c r="AQ23" s="680"/>
      <c r="AR23" s="680"/>
      <c r="AS23" s="680"/>
      <c r="AT23" s="680"/>
      <c r="AU23" s="680"/>
      <c r="AV23" s="680"/>
      <c r="AW23" s="680"/>
      <c r="AX23" s="680"/>
      <c r="AY23" s="680"/>
      <c r="AZ23" s="680"/>
      <c r="BA23" s="680"/>
      <c r="BB23" s="680"/>
      <c r="BC23" s="680"/>
      <c r="BD23" s="680"/>
      <c r="BE23" s="680"/>
      <c r="BF23" s="675"/>
      <c r="BG23" s="579" t="s">
        <v>41</v>
      </c>
      <c r="BH23" s="580"/>
      <c r="BI23" s="580"/>
      <c r="BJ23" s="580"/>
      <c r="BK23" s="580"/>
      <c r="BL23" s="580"/>
      <c r="BM23" s="580"/>
      <c r="BN23" s="581"/>
      <c r="BO23" s="632" t="s">
        <v>41</v>
      </c>
      <c r="BP23" s="632"/>
      <c r="BQ23" s="632"/>
      <c r="BR23" s="632"/>
      <c r="BS23" s="585" t="s">
        <v>41</v>
      </c>
      <c r="BT23" s="580"/>
      <c r="BU23" s="580"/>
      <c r="BV23" s="580"/>
      <c r="BW23" s="580"/>
      <c r="BX23" s="580"/>
      <c r="BY23" s="580"/>
      <c r="BZ23" s="580"/>
      <c r="CA23" s="580"/>
      <c r="CB23" s="615"/>
      <c r="CD23" s="684" t="s">
        <v>136</v>
      </c>
      <c r="CE23" s="685"/>
      <c r="CF23" s="685"/>
      <c r="CG23" s="685"/>
      <c r="CH23" s="685"/>
      <c r="CI23" s="685"/>
      <c r="CJ23" s="685"/>
      <c r="CK23" s="685"/>
      <c r="CL23" s="685"/>
      <c r="CM23" s="685"/>
      <c r="CN23" s="685"/>
      <c r="CO23" s="685"/>
      <c r="CP23" s="685"/>
      <c r="CQ23" s="686"/>
      <c r="CR23" s="684" t="s">
        <v>198</v>
      </c>
      <c r="CS23" s="685"/>
      <c r="CT23" s="685"/>
      <c r="CU23" s="685"/>
      <c r="CV23" s="685"/>
      <c r="CW23" s="685"/>
      <c r="CX23" s="685"/>
      <c r="CY23" s="686"/>
      <c r="CZ23" s="684" t="s">
        <v>199</v>
      </c>
      <c r="DA23" s="685"/>
      <c r="DB23" s="685"/>
      <c r="DC23" s="686"/>
      <c r="DD23" s="684" t="s">
        <v>200</v>
      </c>
      <c r="DE23" s="685"/>
      <c r="DF23" s="685"/>
      <c r="DG23" s="685"/>
      <c r="DH23" s="685"/>
      <c r="DI23" s="685"/>
      <c r="DJ23" s="685"/>
      <c r="DK23" s="686"/>
      <c r="DL23" s="687" t="s">
        <v>201</v>
      </c>
      <c r="DM23" s="688"/>
      <c r="DN23" s="688"/>
      <c r="DO23" s="688"/>
      <c r="DP23" s="688"/>
      <c r="DQ23" s="688"/>
      <c r="DR23" s="688"/>
      <c r="DS23" s="688"/>
      <c r="DT23" s="688"/>
      <c r="DU23" s="688"/>
      <c r="DV23" s="689"/>
      <c r="DW23" s="684" t="s">
        <v>202</v>
      </c>
      <c r="DX23" s="685"/>
      <c r="DY23" s="685"/>
      <c r="DZ23" s="685"/>
      <c r="EA23" s="685"/>
      <c r="EB23" s="685"/>
      <c r="EC23" s="686"/>
    </row>
    <row r="24" spans="2:133" ht="11.25" customHeight="1" x14ac:dyDescent="0.15">
      <c r="B24" s="576" t="s">
        <v>203</v>
      </c>
      <c r="C24" s="577"/>
      <c r="D24" s="577"/>
      <c r="E24" s="577"/>
      <c r="F24" s="577"/>
      <c r="G24" s="577"/>
      <c r="H24" s="577"/>
      <c r="I24" s="577"/>
      <c r="J24" s="577"/>
      <c r="K24" s="577"/>
      <c r="L24" s="577"/>
      <c r="M24" s="577"/>
      <c r="N24" s="577"/>
      <c r="O24" s="577"/>
      <c r="P24" s="577"/>
      <c r="Q24" s="578"/>
      <c r="R24" s="579">
        <v>128678</v>
      </c>
      <c r="S24" s="580"/>
      <c r="T24" s="580"/>
      <c r="U24" s="580"/>
      <c r="V24" s="580"/>
      <c r="W24" s="580"/>
      <c r="X24" s="580"/>
      <c r="Y24" s="581"/>
      <c r="Z24" s="632">
        <v>1.2</v>
      </c>
      <c r="AA24" s="632"/>
      <c r="AB24" s="632"/>
      <c r="AC24" s="632"/>
      <c r="AD24" s="633" t="s">
        <v>41</v>
      </c>
      <c r="AE24" s="633"/>
      <c r="AF24" s="633"/>
      <c r="AG24" s="633"/>
      <c r="AH24" s="633"/>
      <c r="AI24" s="633"/>
      <c r="AJ24" s="633"/>
      <c r="AK24" s="633"/>
      <c r="AL24" s="602" t="s">
        <v>41</v>
      </c>
      <c r="AM24" s="634"/>
      <c r="AN24" s="634"/>
      <c r="AO24" s="635"/>
      <c r="AP24" s="673" t="s">
        <v>204</v>
      </c>
      <c r="AQ24" s="680"/>
      <c r="AR24" s="680"/>
      <c r="AS24" s="680"/>
      <c r="AT24" s="680"/>
      <c r="AU24" s="680"/>
      <c r="AV24" s="680"/>
      <c r="AW24" s="680"/>
      <c r="AX24" s="680"/>
      <c r="AY24" s="680"/>
      <c r="AZ24" s="680"/>
      <c r="BA24" s="680"/>
      <c r="BB24" s="680"/>
      <c r="BC24" s="680"/>
      <c r="BD24" s="680"/>
      <c r="BE24" s="680"/>
      <c r="BF24" s="675"/>
      <c r="BG24" s="579" t="s">
        <v>41</v>
      </c>
      <c r="BH24" s="580"/>
      <c r="BI24" s="580"/>
      <c r="BJ24" s="580"/>
      <c r="BK24" s="580"/>
      <c r="BL24" s="580"/>
      <c r="BM24" s="580"/>
      <c r="BN24" s="581"/>
      <c r="BO24" s="632" t="s">
        <v>41</v>
      </c>
      <c r="BP24" s="632"/>
      <c r="BQ24" s="632"/>
      <c r="BR24" s="632"/>
      <c r="BS24" s="585" t="s">
        <v>41</v>
      </c>
      <c r="BT24" s="580"/>
      <c r="BU24" s="580"/>
      <c r="BV24" s="580"/>
      <c r="BW24" s="580"/>
      <c r="BX24" s="580"/>
      <c r="BY24" s="580"/>
      <c r="BZ24" s="580"/>
      <c r="CA24" s="580"/>
      <c r="CB24" s="615"/>
      <c r="CD24" s="636" t="s">
        <v>205</v>
      </c>
      <c r="CE24" s="637"/>
      <c r="CF24" s="637"/>
      <c r="CG24" s="637"/>
      <c r="CH24" s="637"/>
      <c r="CI24" s="637"/>
      <c r="CJ24" s="637"/>
      <c r="CK24" s="637"/>
      <c r="CL24" s="637"/>
      <c r="CM24" s="637"/>
      <c r="CN24" s="637"/>
      <c r="CO24" s="637"/>
      <c r="CP24" s="637"/>
      <c r="CQ24" s="638"/>
      <c r="CR24" s="629">
        <v>4741400</v>
      </c>
      <c r="CS24" s="630"/>
      <c r="CT24" s="630"/>
      <c r="CU24" s="630"/>
      <c r="CV24" s="630"/>
      <c r="CW24" s="630"/>
      <c r="CX24" s="630"/>
      <c r="CY24" s="677"/>
      <c r="CZ24" s="681">
        <v>45.9</v>
      </c>
      <c r="DA24" s="682"/>
      <c r="DB24" s="682"/>
      <c r="DC24" s="683"/>
      <c r="DD24" s="676">
        <v>3055828</v>
      </c>
      <c r="DE24" s="630"/>
      <c r="DF24" s="630"/>
      <c r="DG24" s="630"/>
      <c r="DH24" s="630"/>
      <c r="DI24" s="630"/>
      <c r="DJ24" s="630"/>
      <c r="DK24" s="677"/>
      <c r="DL24" s="676">
        <v>2980389</v>
      </c>
      <c r="DM24" s="630"/>
      <c r="DN24" s="630"/>
      <c r="DO24" s="630"/>
      <c r="DP24" s="630"/>
      <c r="DQ24" s="630"/>
      <c r="DR24" s="630"/>
      <c r="DS24" s="630"/>
      <c r="DT24" s="630"/>
      <c r="DU24" s="630"/>
      <c r="DV24" s="677"/>
      <c r="DW24" s="678">
        <v>43</v>
      </c>
      <c r="DX24" s="647"/>
      <c r="DY24" s="647"/>
      <c r="DZ24" s="647"/>
      <c r="EA24" s="647"/>
      <c r="EB24" s="647"/>
      <c r="EC24" s="679"/>
    </row>
    <row r="25" spans="2:133" ht="11.25" customHeight="1" x14ac:dyDescent="0.15">
      <c r="B25" s="576" t="s">
        <v>206</v>
      </c>
      <c r="C25" s="577"/>
      <c r="D25" s="577"/>
      <c r="E25" s="577"/>
      <c r="F25" s="577"/>
      <c r="G25" s="577"/>
      <c r="H25" s="577"/>
      <c r="I25" s="577"/>
      <c r="J25" s="577"/>
      <c r="K25" s="577"/>
      <c r="L25" s="577"/>
      <c r="M25" s="577"/>
      <c r="N25" s="577"/>
      <c r="O25" s="577"/>
      <c r="P25" s="577"/>
      <c r="Q25" s="578"/>
      <c r="R25" s="579">
        <v>1308731</v>
      </c>
      <c r="S25" s="580"/>
      <c r="T25" s="580"/>
      <c r="U25" s="580"/>
      <c r="V25" s="580"/>
      <c r="W25" s="580"/>
      <c r="X25" s="580"/>
      <c r="Y25" s="581"/>
      <c r="Z25" s="632">
        <v>12.2</v>
      </c>
      <c r="AA25" s="632"/>
      <c r="AB25" s="632"/>
      <c r="AC25" s="632"/>
      <c r="AD25" s="633" t="s">
        <v>41</v>
      </c>
      <c r="AE25" s="633"/>
      <c r="AF25" s="633"/>
      <c r="AG25" s="633"/>
      <c r="AH25" s="633"/>
      <c r="AI25" s="633"/>
      <c r="AJ25" s="633"/>
      <c r="AK25" s="633"/>
      <c r="AL25" s="602" t="s">
        <v>41</v>
      </c>
      <c r="AM25" s="634"/>
      <c r="AN25" s="634"/>
      <c r="AO25" s="635"/>
      <c r="AP25" s="673" t="s">
        <v>207</v>
      </c>
      <c r="AQ25" s="680"/>
      <c r="AR25" s="680"/>
      <c r="AS25" s="680"/>
      <c r="AT25" s="680"/>
      <c r="AU25" s="680"/>
      <c r="AV25" s="680"/>
      <c r="AW25" s="680"/>
      <c r="AX25" s="680"/>
      <c r="AY25" s="680"/>
      <c r="AZ25" s="680"/>
      <c r="BA25" s="680"/>
      <c r="BB25" s="680"/>
      <c r="BC25" s="680"/>
      <c r="BD25" s="680"/>
      <c r="BE25" s="680"/>
      <c r="BF25" s="675"/>
      <c r="BG25" s="579" t="s">
        <v>41</v>
      </c>
      <c r="BH25" s="580"/>
      <c r="BI25" s="580"/>
      <c r="BJ25" s="580"/>
      <c r="BK25" s="580"/>
      <c r="BL25" s="580"/>
      <c r="BM25" s="580"/>
      <c r="BN25" s="581"/>
      <c r="BO25" s="632" t="s">
        <v>41</v>
      </c>
      <c r="BP25" s="632"/>
      <c r="BQ25" s="632"/>
      <c r="BR25" s="632"/>
      <c r="BS25" s="585" t="s">
        <v>41</v>
      </c>
      <c r="BT25" s="580"/>
      <c r="BU25" s="580"/>
      <c r="BV25" s="580"/>
      <c r="BW25" s="580"/>
      <c r="BX25" s="580"/>
      <c r="BY25" s="580"/>
      <c r="BZ25" s="580"/>
      <c r="CA25" s="580"/>
      <c r="CB25" s="615"/>
      <c r="CD25" s="616" t="s">
        <v>208</v>
      </c>
      <c r="CE25" s="613"/>
      <c r="CF25" s="613"/>
      <c r="CG25" s="613"/>
      <c r="CH25" s="613"/>
      <c r="CI25" s="613"/>
      <c r="CJ25" s="613"/>
      <c r="CK25" s="613"/>
      <c r="CL25" s="613"/>
      <c r="CM25" s="613"/>
      <c r="CN25" s="613"/>
      <c r="CO25" s="613"/>
      <c r="CP25" s="613"/>
      <c r="CQ25" s="614"/>
      <c r="CR25" s="579">
        <v>1899861</v>
      </c>
      <c r="CS25" s="598"/>
      <c r="CT25" s="598"/>
      <c r="CU25" s="598"/>
      <c r="CV25" s="598"/>
      <c r="CW25" s="598"/>
      <c r="CX25" s="598"/>
      <c r="CY25" s="599"/>
      <c r="CZ25" s="582">
        <v>18.399999999999999</v>
      </c>
      <c r="DA25" s="600"/>
      <c r="DB25" s="600"/>
      <c r="DC25" s="601"/>
      <c r="DD25" s="585">
        <v>1822104</v>
      </c>
      <c r="DE25" s="598"/>
      <c r="DF25" s="598"/>
      <c r="DG25" s="598"/>
      <c r="DH25" s="598"/>
      <c r="DI25" s="598"/>
      <c r="DJ25" s="598"/>
      <c r="DK25" s="599"/>
      <c r="DL25" s="585">
        <v>1746665</v>
      </c>
      <c r="DM25" s="598"/>
      <c r="DN25" s="598"/>
      <c r="DO25" s="598"/>
      <c r="DP25" s="598"/>
      <c r="DQ25" s="598"/>
      <c r="DR25" s="598"/>
      <c r="DS25" s="598"/>
      <c r="DT25" s="598"/>
      <c r="DU25" s="598"/>
      <c r="DV25" s="599"/>
      <c r="DW25" s="602">
        <v>25.2</v>
      </c>
      <c r="DX25" s="603"/>
      <c r="DY25" s="603"/>
      <c r="DZ25" s="603"/>
      <c r="EA25" s="603"/>
      <c r="EB25" s="603"/>
      <c r="EC25" s="604"/>
    </row>
    <row r="26" spans="2:133" ht="11.25" customHeight="1" x14ac:dyDescent="0.15">
      <c r="B26" s="670" t="s">
        <v>209</v>
      </c>
      <c r="C26" s="671"/>
      <c r="D26" s="671"/>
      <c r="E26" s="671"/>
      <c r="F26" s="671"/>
      <c r="G26" s="671"/>
      <c r="H26" s="671"/>
      <c r="I26" s="671"/>
      <c r="J26" s="671"/>
      <c r="K26" s="671"/>
      <c r="L26" s="671"/>
      <c r="M26" s="671"/>
      <c r="N26" s="671"/>
      <c r="O26" s="671"/>
      <c r="P26" s="671"/>
      <c r="Q26" s="672"/>
      <c r="R26" s="579" t="s">
        <v>41</v>
      </c>
      <c r="S26" s="580"/>
      <c r="T26" s="580"/>
      <c r="U26" s="580"/>
      <c r="V26" s="580"/>
      <c r="W26" s="580"/>
      <c r="X26" s="580"/>
      <c r="Y26" s="581"/>
      <c r="Z26" s="632" t="s">
        <v>41</v>
      </c>
      <c r="AA26" s="632"/>
      <c r="AB26" s="632"/>
      <c r="AC26" s="632"/>
      <c r="AD26" s="633" t="s">
        <v>41</v>
      </c>
      <c r="AE26" s="633"/>
      <c r="AF26" s="633"/>
      <c r="AG26" s="633"/>
      <c r="AH26" s="633"/>
      <c r="AI26" s="633"/>
      <c r="AJ26" s="633"/>
      <c r="AK26" s="633"/>
      <c r="AL26" s="602" t="s">
        <v>41</v>
      </c>
      <c r="AM26" s="634"/>
      <c r="AN26" s="634"/>
      <c r="AO26" s="635"/>
      <c r="AP26" s="673" t="s">
        <v>210</v>
      </c>
      <c r="AQ26" s="674"/>
      <c r="AR26" s="674"/>
      <c r="AS26" s="674"/>
      <c r="AT26" s="674"/>
      <c r="AU26" s="674"/>
      <c r="AV26" s="674"/>
      <c r="AW26" s="674"/>
      <c r="AX26" s="674"/>
      <c r="AY26" s="674"/>
      <c r="AZ26" s="674"/>
      <c r="BA26" s="674"/>
      <c r="BB26" s="674"/>
      <c r="BC26" s="674"/>
      <c r="BD26" s="674"/>
      <c r="BE26" s="674"/>
      <c r="BF26" s="675"/>
      <c r="BG26" s="579" t="s">
        <v>41</v>
      </c>
      <c r="BH26" s="580"/>
      <c r="BI26" s="580"/>
      <c r="BJ26" s="580"/>
      <c r="BK26" s="580"/>
      <c r="BL26" s="580"/>
      <c r="BM26" s="580"/>
      <c r="BN26" s="581"/>
      <c r="BO26" s="632" t="s">
        <v>41</v>
      </c>
      <c r="BP26" s="632"/>
      <c r="BQ26" s="632"/>
      <c r="BR26" s="632"/>
      <c r="BS26" s="585" t="s">
        <v>41</v>
      </c>
      <c r="BT26" s="580"/>
      <c r="BU26" s="580"/>
      <c r="BV26" s="580"/>
      <c r="BW26" s="580"/>
      <c r="BX26" s="580"/>
      <c r="BY26" s="580"/>
      <c r="BZ26" s="580"/>
      <c r="CA26" s="580"/>
      <c r="CB26" s="615"/>
      <c r="CD26" s="616" t="s">
        <v>211</v>
      </c>
      <c r="CE26" s="613"/>
      <c r="CF26" s="613"/>
      <c r="CG26" s="613"/>
      <c r="CH26" s="613"/>
      <c r="CI26" s="613"/>
      <c r="CJ26" s="613"/>
      <c r="CK26" s="613"/>
      <c r="CL26" s="613"/>
      <c r="CM26" s="613"/>
      <c r="CN26" s="613"/>
      <c r="CO26" s="613"/>
      <c r="CP26" s="613"/>
      <c r="CQ26" s="614"/>
      <c r="CR26" s="579">
        <v>1231862</v>
      </c>
      <c r="CS26" s="580"/>
      <c r="CT26" s="580"/>
      <c r="CU26" s="580"/>
      <c r="CV26" s="580"/>
      <c r="CW26" s="580"/>
      <c r="CX26" s="580"/>
      <c r="CY26" s="581"/>
      <c r="CZ26" s="582">
        <v>11.9</v>
      </c>
      <c r="DA26" s="600"/>
      <c r="DB26" s="600"/>
      <c r="DC26" s="601"/>
      <c r="DD26" s="585">
        <v>1172295</v>
      </c>
      <c r="DE26" s="580"/>
      <c r="DF26" s="580"/>
      <c r="DG26" s="580"/>
      <c r="DH26" s="580"/>
      <c r="DI26" s="580"/>
      <c r="DJ26" s="580"/>
      <c r="DK26" s="581"/>
      <c r="DL26" s="585" t="s">
        <v>148</v>
      </c>
      <c r="DM26" s="580"/>
      <c r="DN26" s="580"/>
      <c r="DO26" s="580"/>
      <c r="DP26" s="580"/>
      <c r="DQ26" s="580"/>
      <c r="DR26" s="580"/>
      <c r="DS26" s="580"/>
      <c r="DT26" s="580"/>
      <c r="DU26" s="580"/>
      <c r="DV26" s="581"/>
      <c r="DW26" s="602" t="s">
        <v>148</v>
      </c>
      <c r="DX26" s="603"/>
      <c r="DY26" s="603"/>
      <c r="DZ26" s="603"/>
      <c r="EA26" s="603"/>
      <c r="EB26" s="603"/>
      <c r="EC26" s="604"/>
    </row>
    <row r="27" spans="2:133" ht="11.25" customHeight="1" x14ac:dyDescent="0.15">
      <c r="B27" s="576" t="s">
        <v>212</v>
      </c>
      <c r="C27" s="577"/>
      <c r="D27" s="577"/>
      <c r="E27" s="577"/>
      <c r="F27" s="577"/>
      <c r="G27" s="577"/>
      <c r="H27" s="577"/>
      <c r="I27" s="577"/>
      <c r="J27" s="577"/>
      <c r="K27" s="577"/>
      <c r="L27" s="577"/>
      <c r="M27" s="577"/>
      <c r="N27" s="577"/>
      <c r="O27" s="577"/>
      <c r="P27" s="577"/>
      <c r="Q27" s="578"/>
      <c r="R27" s="579">
        <v>789506</v>
      </c>
      <c r="S27" s="580"/>
      <c r="T27" s="580"/>
      <c r="U27" s="580"/>
      <c r="V27" s="580"/>
      <c r="W27" s="580"/>
      <c r="X27" s="580"/>
      <c r="Y27" s="581"/>
      <c r="Z27" s="632">
        <v>7.4</v>
      </c>
      <c r="AA27" s="632"/>
      <c r="AB27" s="632"/>
      <c r="AC27" s="632"/>
      <c r="AD27" s="633" t="s">
        <v>41</v>
      </c>
      <c r="AE27" s="633"/>
      <c r="AF27" s="633"/>
      <c r="AG27" s="633"/>
      <c r="AH27" s="633"/>
      <c r="AI27" s="633"/>
      <c r="AJ27" s="633"/>
      <c r="AK27" s="633"/>
      <c r="AL27" s="602" t="s">
        <v>41</v>
      </c>
      <c r="AM27" s="634"/>
      <c r="AN27" s="634"/>
      <c r="AO27" s="635"/>
      <c r="AP27" s="576" t="s">
        <v>213</v>
      </c>
      <c r="AQ27" s="577"/>
      <c r="AR27" s="577"/>
      <c r="AS27" s="577"/>
      <c r="AT27" s="577"/>
      <c r="AU27" s="577"/>
      <c r="AV27" s="577"/>
      <c r="AW27" s="577"/>
      <c r="AX27" s="577"/>
      <c r="AY27" s="577"/>
      <c r="AZ27" s="577"/>
      <c r="BA27" s="577"/>
      <c r="BB27" s="577"/>
      <c r="BC27" s="577"/>
      <c r="BD27" s="577"/>
      <c r="BE27" s="577"/>
      <c r="BF27" s="578"/>
      <c r="BG27" s="579">
        <v>4018406</v>
      </c>
      <c r="BH27" s="580"/>
      <c r="BI27" s="580"/>
      <c r="BJ27" s="580"/>
      <c r="BK27" s="580"/>
      <c r="BL27" s="580"/>
      <c r="BM27" s="580"/>
      <c r="BN27" s="581"/>
      <c r="BO27" s="632">
        <v>100</v>
      </c>
      <c r="BP27" s="632"/>
      <c r="BQ27" s="632"/>
      <c r="BR27" s="632"/>
      <c r="BS27" s="585">
        <v>30699</v>
      </c>
      <c r="BT27" s="580"/>
      <c r="BU27" s="580"/>
      <c r="BV27" s="580"/>
      <c r="BW27" s="580"/>
      <c r="BX27" s="580"/>
      <c r="BY27" s="580"/>
      <c r="BZ27" s="580"/>
      <c r="CA27" s="580"/>
      <c r="CB27" s="615"/>
      <c r="CD27" s="616" t="s">
        <v>214</v>
      </c>
      <c r="CE27" s="613"/>
      <c r="CF27" s="613"/>
      <c r="CG27" s="613"/>
      <c r="CH27" s="613"/>
      <c r="CI27" s="613"/>
      <c r="CJ27" s="613"/>
      <c r="CK27" s="613"/>
      <c r="CL27" s="613"/>
      <c r="CM27" s="613"/>
      <c r="CN27" s="613"/>
      <c r="CO27" s="613"/>
      <c r="CP27" s="613"/>
      <c r="CQ27" s="614"/>
      <c r="CR27" s="579">
        <v>2112279</v>
      </c>
      <c r="CS27" s="598"/>
      <c r="CT27" s="598"/>
      <c r="CU27" s="598"/>
      <c r="CV27" s="598"/>
      <c r="CW27" s="598"/>
      <c r="CX27" s="598"/>
      <c r="CY27" s="599"/>
      <c r="CZ27" s="582">
        <v>20.399999999999999</v>
      </c>
      <c r="DA27" s="600"/>
      <c r="DB27" s="600"/>
      <c r="DC27" s="601"/>
      <c r="DD27" s="585">
        <v>516072</v>
      </c>
      <c r="DE27" s="598"/>
      <c r="DF27" s="598"/>
      <c r="DG27" s="598"/>
      <c r="DH27" s="598"/>
      <c r="DI27" s="598"/>
      <c r="DJ27" s="598"/>
      <c r="DK27" s="599"/>
      <c r="DL27" s="585">
        <v>516072</v>
      </c>
      <c r="DM27" s="598"/>
      <c r="DN27" s="598"/>
      <c r="DO27" s="598"/>
      <c r="DP27" s="598"/>
      <c r="DQ27" s="598"/>
      <c r="DR27" s="598"/>
      <c r="DS27" s="598"/>
      <c r="DT27" s="598"/>
      <c r="DU27" s="598"/>
      <c r="DV27" s="599"/>
      <c r="DW27" s="602">
        <v>7.5</v>
      </c>
      <c r="DX27" s="603"/>
      <c r="DY27" s="603"/>
      <c r="DZ27" s="603"/>
      <c r="EA27" s="603"/>
      <c r="EB27" s="603"/>
      <c r="EC27" s="604"/>
    </row>
    <row r="28" spans="2:133" ht="11.25" customHeight="1" x14ac:dyDescent="0.15">
      <c r="B28" s="576" t="s">
        <v>215</v>
      </c>
      <c r="C28" s="577"/>
      <c r="D28" s="577"/>
      <c r="E28" s="577"/>
      <c r="F28" s="577"/>
      <c r="G28" s="577"/>
      <c r="H28" s="577"/>
      <c r="I28" s="577"/>
      <c r="J28" s="577"/>
      <c r="K28" s="577"/>
      <c r="L28" s="577"/>
      <c r="M28" s="577"/>
      <c r="N28" s="577"/>
      <c r="O28" s="577"/>
      <c r="P28" s="577"/>
      <c r="Q28" s="578"/>
      <c r="R28" s="579">
        <v>173760</v>
      </c>
      <c r="S28" s="580"/>
      <c r="T28" s="580"/>
      <c r="U28" s="580"/>
      <c r="V28" s="580"/>
      <c r="W28" s="580"/>
      <c r="X28" s="580"/>
      <c r="Y28" s="581"/>
      <c r="Z28" s="632">
        <v>1.6</v>
      </c>
      <c r="AA28" s="632"/>
      <c r="AB28" s="632"/>
      <c r="AC28" s="632"/>
      <c r="AD28" s="633">
        <v>9099</v>
      </c>
      <c r="AE28" s="633"/>
      <c r="AF28" s="633"/>
      <c r="AG28" s="633"/>
      <c r="AH28" s="633"/>
      <c r="AI28" s="633"/>
      <c r="AJ28" s="633"/>
      <c r="AK28" s="633"/>
      <c r="AL28" s="602">
        <v>0.1</v>
      </c>
      <c r="AM28" s="634"/>
      <c r="AN28" s="634"/>
      <c r="AO28" s="635"/>
      <c r="AP28" s="560"/>
      <c r="AQ28" s="561"/>
      <c r="AR28" s="561"/>
      <c r="AS28" s="561"/>
      <c r="AT28" s="561"/>
      <c r="AU28" s="561"/>
      <c r="AV28" s="561"/>
      <c r="AW28" s="561"/>
      <c r="AX28" s="561"/>
      <c r="AY28" s="561"/>
      <c r="AZ28" s="561"/>
      <c r="BA28" s="561"/>
      <c r="BB28" s="561"/>
      <c r="BC28" s="561"/>
      <c r="BD28" s="561"/>
      <c r="BE28" s="561"/>
      <c r="BF28" s="562"/>
      <c r="BG28" s="579"/>
      <c r="BH28" s="580"/>
      <c r="BI28" s="580"/>
      <c r="BJ28" s="580"/>
      <c r="BK28" s="580"/>
      <c r="BL28" s="580"/>
      <c r="BM28" s="580"/>
      <c r="BN28" s="581"/>
      <c r="BO28" s="632"/>
      <c r="BP28" s="632"/>
      <c r="BQ28" s="632"/>
      <c r="BR28" s="632"/>
      <c r="BS28" s="633"/>
      <c r="BT28" s="633"/>
      <c r="BU28" s="633"/>
      <c r="BV28" s="633"/>
      <c r="BW28" s="633"/>
      <c r="BX28" s="633"/>
      <c r="BY28" s="633"/>
      <c r="BZ28" s="633"/>
      <c r="CA28" s="633"/>
      <c r="CB28" s="669"/>
      <c r="CD28" s="616" t="s">
        <v>216</v>
      </c>
      <c r="CE28" s="613"/>
      <c r="CF28" s="613"/>
      <c r="CG28" s="613"/>
      <c r="CH28" s="613"/>
      <c r="CI28" s="613"/>
      <c r="CJ28" s="613"/>
      <c r="CK28" s="613"/>
      <c r="CL28" s="613"/>
      <c r="CM28" s="613"/>
      <c r="CN28" s="613"/>
      <c r="CO28" s="613"/>
      <c r="CP28" s="613"/>
      <c r="CQ28" s="614"/>
      <c r="CR28" s="579">
        <v>729260</v>
      </c>
      <c r="CS28" s="580"/>
      <c r="CT28" s="580"/>
      <c r="CU28" s="580"/>
      <c r="CV28" s="580"/>
      <c r="CW28" s="580"/>
      <c r="CX28" s="580"/>
      <c r="CY28" s="581"/>
      <c r="CZ28" s="582">
        <v>7.1</v>
      </c>
      <c r="DA28" s="600"/>
      <c r="DB28" s="600"/>
      <c r="DC28" s="601"/>
      <c r="DD28" s="585">
        <v>717652</v>
      </c>
      <c r="DE28" s="580"/>
      <c r="DF28" s="580"/>
      <c r="DG28" s="580"/>
      <c r="DH28" s="580"/>
      <c r="DI28" s="580"/>
      <c r="DJ28" s="580"/>
      <c r="DK28" s="581"/>
      <c r="DL28" s="585">
        <v>717652</v>
      </c>
      <c r="DM28" s="580"/>
      <c r="DN28" s="580"/>
      <c r="DO28" s="580"/>
      <c r="DP28" s="580"/>
      <c r="DQ28" s="580"/>
      <c r="DR28" s="580"/>
      <c r="DS28" s="580"/>
      <c r="DT28" s="580"/>
      <c r="DU28" s="580"/>
      <c r="DV28" s="581"/>
      <c r="DW28" s="602">
        <v>10.4</v>
      </c>
      <c r="DX28" s="603"/>
      <c r="DY28" s="603"/>
      <c r="DZ28" s="603"/>
      <c r="EA28" s="603"/>
      <c r="EB28" s="603"/>
      <c r="EC28" s="604"/>
    </row>
    <row r="29" spans="2:133" ht="11.25" customHeight="1" x14ac:dyDescent="0.15">
      <c r="B29" s="576" t="s">
        <v>217</v>
      </c>
      <c r="C29" s="577"/>
      <c r="D29" s="577"/>
      <c r="E29" s="577"/>
      <c r="F29" s="577"/>
      <c r="G29" s="577"/>
      <c r="H29" s="577"/>
      <c r="I29" s="577"/>
      <c r="J29" s="577"/>
      <c r="K29" s="577"/>
      <c r="L29" s="577"/>
      <c r="M29" s="577"/>
      <c r="N29" s="577"/>
      <c r="O29" s="577"/>
      <c r="P29" s="577"/>
      <c r="Q29" s="578"/>
      <c r="R29" s="579">
        <v>920</v>
      </c>
      <c r="S29" s="580"/>
      <c r="T29" s="580"/>
      <c r="U29" s="580"/>
      <c r="V29" s="580"/>
      <c r="W29" s="580"/>
      <c r="X29" s="580"/>
      <c r="Y29" s="581"/>
      <c r="Z29" s="632">
        <v>0</v>
      </c>
      <c r="AA29" s="632"/>
      <c r="AB29" s="632"/>
      <c r="AC29" s="632"/>
      <c r="AD29" s="633" t="s">
        <v>41</v>
      </c>
      <c r="AE29" s="633"/>
      <c r="AF29" s="633"/>
      <c r="AG29" s="633"/>
      <c r="AH29" s="633"/>
      <c r="AI29" s="633"/>
      <c r="AJ29" s="633"/>
      <c r="AK29" s="633"/>
      <c r="AL29" s="602" t="s">
        <v>41</v>
      </c>
      <c r="AM29" s="634"/>
      <c r="AN29" s="634"/>
      <c r="AO29" s="635"/>
      <c r="AP29" s="639" t="s">
        <v>136</v>
      </c>
      <c r="AQ29" s="640"/>
      <c r="AR29" s="640"/>
      <c r="AS29" s="640"/>
      <c r="AT29" s="640"/>
      <c r="AU29" s="640"/>
      <c r="AV29" s="640"/>
      <c r="AW29" s="640"/>
      <c r="AX29" s="640"/>
      <c r="AY29" s="640"/>
      <c r="AZ29" s="640"/>
      <c r="BA29" s="640"/>
      <c r="BB29" s="640"/>
      <c r="BC29" s="640"/>
      <c r="BD29" s="640"/>
      <c r="BE29" s="640"/>
      <c r="BF29" s="641"/>
      <c r="BG29" s="639" t="s">
        <v>218</v>
      </c>
      <c r="BH29" s="667"/>
      <c r="BI29" s="667"/>
      <c r="BJ29" s="667"/>
      <c r="BK29" s="667"/>
      <c r="BL29" s="667"/>
      <c r="BM29" s="667"/>
      <c r="BN29" s="667"/>
      <c r="BO29" s="667"/>
      <c r="BP29" s="667"/>
      <c r="BQ29" s="668"/>
      <c r="BR29" s="639" t="s">
        <v>219</v>
      </c>
      <c r="BS29" s="667"/>
      <c r="BT29" s="667"/>
      <c r="BU29" s="667"/>
      <c r="BV29" s="667"/>
      <c r="BW29" s="667"/>
      <c r="BX29" s="667"/>
      <c r="BY29" s="667"/>
      <c r="BZ29" s="667"/>
      <c r="CA29" s="667"/>
      <c r="CB29" s="668"/>
      <c r="CD29" s="649" t="s">
        <v>220</v>
      </c>
      <c r="CE29" s="650"/>
      <c r="CF29" s="616" t="s">
        <v>221</v>
      </c>
      <c r="CG29" s="613"/>
      <c r="CH29" s="613"/>
      <c r="CI29" s="613"/>
      <c r="CJ29" s="613"/>
      <c r="CK29" s="613"/>
      <c r="CL29" s="613"/>
      <c r="CM29" s="613"/>
      <c r="CN29" s="613"/>
      <c r="CO29" s="613"/>
      <c r="CP29" s="613"/>
      <c r="CQ29" s="614"/>
      <c r="CR29" s="579">
        <v>729260</v>
      </c>
      <c r="CS29" s="598"/>
      <c r="CT29" s="598"/>
      <c r="CU29" s="598"/>
      <c r="CV29" s="598"/>
      <c r="CW29" s="598"/>
      <c r="CX29" s="598"/>
      <c r="CY29" s="599"/>
      <c r="CZ29" s="582">
        <v>7.1</v>
      </c>
      <c r="DA29" s="600"/>
      <c r="DB29" s="600"/>
      <c r="DC29" s="601"/>
      <c r="DD29" s="585">
        <v>717652</v>
      </c>
      <c r="DE29" s="598"/>
      <c r="DF29" s="598"/>
      <c r="DG29" s="598"/>
      <c r="DH29" s="598"/>
      <c r="DI29" s="598"/>
      <c r="DJ29" s="598"/>
      <c r="DK29" s="599"/>
      <c r="DL29" s="585">
        <v>717652</v>
      </c>
      <c r="DM29" s="598"/>
      <c r="DN29" s="598"/>
      <c r="DO29" s="598"/>
      <c r="DP29" s="598"/>
      <c r="DQ29" s="598"/>
      <c r="DR29" s="598"/>
      <c r="DS29" s="598"/>
      <c r="DT29" s="598"/>
      <c r="DU29" s="598"/>
      <c r="DV29" s="599"/>
      <c r="DW29" s="602">
        <v>10.4</v>
      </c>
      <c r="DX29" s="603"/>
      <c r="DY29" s="603"/>
      <c r="DZ29" s="603"/>
      <c r="EA29" s="603"/>
      <c r="EB29" s="603"/>
      <c r="EC29" s="604"/>
    </row>
    <row r="30" spans="2:133" ht="11.25" customHeight="1" x14ac:dyDescent="0.15">
      <c r="B30" s="576" t="s">
        <v>222</v>
      </c>
      <c r="C30" s="577"/>
      <c r="D30" s="577"/>
      <c r="E30" s="577"/>
      <c r="F30" s="577"/>
      <c r="G30" s="577"/>
      <c r="H30" s="577"/>
      <c r="I30" s="577"/>
      <c r="J30" s="577"/>
      <c r="K30" s="577"/>
      <c r="L30" s="577"/>
      <c r="M30" s="577"/>
      <c r="N30" s="577"/>
      <c r="O30" s="577"/>
      <c r="P30" s="577"/>
      <c r="Q30" s="578"/>
      <c r="R30" s="579">
        <v>103457</v>
      </c>
      <c r="S30" s="580"/>
      <c r="T30" s="580"/>
      <c r="U30" s="580"/>
      <c r="V30" s="580"/>
      <c r="W30" s="580"/>
      <c r="X30" s="580"/>
      <c r="Y30" s="581"/>
      <c r="Z30" s="632">
        <v>1</v>
      </c>
      <c r="AA30" s="632"/>
      <c r="AB30" s="632"/>
      <c r="AC30" s="632"/>
      <c r="AD30" s="633" t="s">
        <v>41</v>
      </c>
      <c r="AE30" s="633"/>
      <c r="AF30" s="633"/>
      <c r="AG30" s="633"/>
      <c r="AH30" s="633"/>
      <c r="AI30" s="633"/>
      <c r="AJ30" s="633"/>
      <c r="AK30" s="633"/>
      <c r="AL30" s="602" t="s">
        <v>41</v>
      </c>
      <c r="AM30" s="634"/>
      <c r="AN30" s="634"/>
      <c r="AO30" s="635"/>
      <c r="AP30" s="655" t="s">
        <v>223</v>
      </c>
      <c r="AQ30" s="656"/>
      <c r="AR30" s="656"/>
      <c r="AS30" s="656"/>
      <c r="AT30" s="661" t="s">
        <v>224</v>
      </c>
      <c r="AU30" s="46"/>
      <c r="AV30" s="46"/>
      <c r="AW30" s="46"/>
      <c r="AX30" s="664" t="s">
        <v>102</v>
      </c>
      <c r="AY30" s="665"/>
      <c r="AZ30" s="665"/>
      <c r="BA30" s="665"/>
      <c r="BB30" s="665"/>
      <c r="BC30" s="665"/>
      <c r="BD30" s="665"/>
      <c r="BE30" s="665"/>
      <c r="BF30" s="666"/>
      <c r="BG30" s="645">
        <v>98.9</v>
      </c>
      <c r="BH30" s="646"/>
      <c r="BI30" s="646"/>
      <c r="BJ30" s="646"/>
      <c r="BK30" s="646"/>
      <c r="BL30" s="646"/>
      <c r="BM30" s="647">
        <v>95.9</v>
      </c>
      <c r="BN30" s="646"/>
      <c r="BO30" s="646"/>
      <c r="BP30" s="646"/>
      <c r="BQ30" s="648"/>
      <c r="BR30" s="645">
        <v>98.6</v>
      </c>
      <c r="BS30" s="646"/>
      <c r="BT30" s="646"/>
      <c r="BU30" s="646"/>
      <c r="BV30" s="646"/>
      <c r="BW30" s="646"/>
      <c r="BX30" s="647">
        <v>95.3</v>
      </c>
      <c r="BY30" s="646"/>
      <c r="BZ30" s="646"/>
      <c r="CA30" s="646"/>
      <c r="CB30" s="648"/>
      <c r="CD30" s="651"/>
      <c r="CE30" s="652"/>
      <c r="CF30" s="616" t="s">
        <v>225</v>
      </c>
      <c r="CG30" s="613"/>
      <c r="CH30" s="613"/>
      <c r="CI30" s="613"/>
      <c r="CJ30" s="613"/>
      <c r="CK30" s="613"/>
      <c r="CL30" s="613"/>
      <c r="CM30" s="613"/>
      <c r="CN30" s="613"/>
      <c r="CO30" s="613"/>
      <c r="CP30" s="613"/>
      <c r="CQ30" s="614"/>
      <c r="CR30" s="579">
        <v>640974</v>
      </c>
      <c r="CS30" s="580"/>
      <c r="CT30" s="580"/>
      <c r="CU30" s="580"/>
      <c r="CV30" s="580"/>
      <c r="CW30" s="580"/>
      <c r="CX30" s="580"/>
      <c r="CY30" s="581"/>
      <c r="CZ30" s="582">
        <v>6.2</v>
      </c>
      <c r="DA30" s="600"/>
      <c r="DB30" s="600"/>
      <c r="DC30" s="601"/>
      <c r="DD30" s="585">
        <v>631127</v>
      </c>
      <c r="DE30" s="580"/>
      <c r="DF30" s="580"/>
      <c r="DG30" s="580"/>
      <c r="DH30" s="580"/>
      <c r="DI30" s="580"/>
      <c r="DJ30" s="580"/>
      <c r="DK30" s="581"/>
      <c r="DL30" s="585">
        <v>631127</v>
      </c>
      <c r="DM30" s="580"/>
      <c r="DN30" s="580"/>
      <c r="DO30" s="580"/>
      <c r="DP30" s="580"/>
      <c r="DQ30" s="580"/>
      <c r="DR30" s="580"/>
      <c r="DS30" s="580"/>
      <c r="DT30" s="580"/>
      <c r="DU30" s="580"/>
      <c r="DV30" s="581"/>
      <c r="DW30" s="602">
        <v>9.1</v>
      </c>
      <c r="DX30" s="603"/>
      <c r="DY30" s="603"/>
      <c r="DZ30" s="603"/>
      <c r="EA30" s="603"/>
      <c r="EB30" s="603"/>
      <c r="EC30" s="604"/>
    </row>
    <row r="31" spans="2:133" ht="11.25" customHeight="1" x14ac:dyDescent="0.15">
      <c r="B31" s="576" t="s">
        <v>226</v>
      </c>
      <c r="C31" s="577"/>
      <c r="D31" s="577"/>
      <c r="E31" s="577"/>
      <c r="F31" s="577"/>
      <c r="G31" s="577"/>
      <c r="H31" s="577"/>
      <c r="I31" s="577"/>
      <c r="J31" s="577"/>
      <c r="K31" s="577"/>
      <c r="L31" s="577"/>
      <c r="M31" s="577"/>
      <c r="N31" s="577"/>
      <c r="O31" s="577"/>
      <c r="P31" s="577"/>
      <c r="Q31" s="578"/>
      <c r="R31" s="579">
        <v>310601</v>
      </c>
      <c r="S31" s="580"/>
      <c r="T31" s="580"/>
      <c r="U31" s="580"/>
      <c r="V31" s="580"/>
      <c r="W31" s="580"/>
      <c r="X31" s="580"/>
      <c r="Y31" s="581"/>
      <c r="Z31" s="632">
        <v>2.9</v>
      </c>
      <c r="AA31" s="632"/>
      <c r="AB31" s="632"/>
      <c r="AC31" s="632"/>
      <c r="AD31" s="633" t="s">
        <v>41</v>
      </c>
      <c r="AE31" s="633"/>
      <c r="AF31" s="633"/>
      <c r="AG31" s="633"/>
      <c r="AH31" s="633"/>
      <c r="AI31" s="633"/>
      <c r="AJ31" s="633"/>
      <c r="AK31" s="633"/>
      <c r="AL31" s="602" t="s">
        <v>41</v>
      </c>
      <c r="AM31" s="634"/>
      <c r="AN31" s="634"/>
      <c r="AO31" s="635"/>
      <c r="AP31" s="657"/>
      <c r="AQ31" s="658"/>
      <c r="AR31" s="658"/>
      <c r="AS31" s="658"/>
      <c r="AT31" s="662"/>
      <c r="AU31" s="45" t="s">
        <v>227</v>
      </c>
      <c r="AV31" s="45"/>
      <c r="AW31" s="45"/>
      <c r="AX31" s="576" t="s">
        <v>228</v>
      </c>
      <c r="AY31" s="577"/>
      <c r="AZ31" s="577"/>
      <c r="BA31" s="577"/>
      <c r="BB31" s="577"/>
      <c r="BC31" s="577"/>
      <c r="BD31" s="577"/>
      <c r="BE31" s="577"/>
      <c r="BF31" s="578"/>
      <c r="BG31" s="643">
        <v>98.9</v>
      </c>
      <c r="BH31" s="598"/>
      <c r="BI31" s="598"/>
      <c r="BJ31" s="598"/>
      <c r="BK31" s="598"/>
      <c r="BL31" s="598"/>
      <c r="BM31" s="634">
        <v>96.3</v>
      </c>
      <c r="BN31" s="644"/>
      <c r="BO31" s="644"/>
      <c r="BP31" s="644"/>
      <c r="BQ31" s="608"/>
      <c r="BR31" s="643">
        <v>98.8</v>
      </c>
      <c r="BS31" s="598"/>
      <c r="BT31" s="598"/>
      <c r="BU31" s="598"/>
      <c r="BV31" s="598"/>
      <c r="BW31" s="598"/>
      <c r="BX31" s="634">
        <v>95.8</v>
      </c>
      <c r="BY31" s="644"/>
      <c r="BZ31" s="644"/>
      <c r="CA31" s="644"/>
      <c r="CB31" s="608"/>
      <c r="CD31" s="651"/>
      <c r="CE31" s="652"/>
      <c r="CF31" s="616" t="s">
        <v>229</v>
      </c>
      <c r="CG31" s="613"/>
      <c r="CH31" s="613"/>
      <c r="CI31" s="613"/>
      <c r="CJ31" s="613"/>
      <c r="CK31" s="613"/>
      <c r="CL31" s="613"/>
      <c r="CM31" s="613"/>
      <c r="CN31" s="613"/>
      <c r="CO31" s="613"/>
      <c r="CP31" s="613"/>
      <c r="CQ31" s="614"/>
      <c r="CR31" s="579">
        <v>88286</v>
      </c>
      <c r="CS31" s="598"/>
      <c r="CT31" s="598"/>
      <c r="CU31" s="598"/>
      <c r="CV31" s="598"/>
      <c r="CW31" s="598"/>
      <c r="CX31" s="598"/>
      <c r="CY31" s="599"/>
      <c r="CZ31" s="582">
        <v>0.9</v>
      </c>
      <c r="DA31" s="600"/>
      <c r="DB31" s="600"/>
      <c r="DC31" s="601"/>
      <c r="DD31" s="585">
        <v>86525</v>
      </c>
      <c r="DE31" s="598"/>
      <c r="DF31" s="598"/>
      <c r="DG31" s="598"/>
      <c r="DH31" s="598"/>
      <c r="DI31" s="598"/>
      <c r="DJ31" s="598"/>
      <c r="DK31" s="599"/>
      <c r="DL31" s="585">
        <v>86525</v>
      </c>
      <c r="DM31" s="598"/>
      <c r="DN31" s="598"/>
      <c r="DO31" s="598"/>
      <c r="DP31" s="598"/>
      <c r="DQ31" s="598"/>
      <c r="DR31" s="598"/>
      <c r="DS31" s="598"/>
      <c r="DT31" s="598"/>
      <c r="DU31" s="598"/>
      <c r="DV31" s="599"/>
      <c r="DW31" s="602">
        <v>1.2</v>
      </c>
      <c r="DX31" s="603"/>
      <c r="DY31" s="603"/>
      <c r="DZ31" s="603"/>
      <c r="EA31" s="603"/>
      <c r="EB31" s="603"/>
      <c r="EC31" s="604"/>
    </row>
    <row r="32" spans="2:133" ht="11.25" customHeight="1" x14ac:dyDescent="0.15">
      <c r="B32" s="576" t="s">
        <v>230</v>
      </c>
      <c r="C32" s="577"/>
      <c r="D32" s="577"/>
      <c r="E32" s="577"/>
      <c r="F32" s="577"/>
      <c r="G32" s="577"/>
      <c r="H32" s="577"/>
      <c r="I32" s="577"/>
      <c r="J32" s="577"/>
      <c r="K32" s="577"/>
      <c r="L32" s="577"/>
      <c r="M32" s="577"/>
      <c r="N32" s="577"/>
      <c r="O32" s="577"/>
      <c r="P32" s="577"/>
      <c r="Q32" s="578"/>
      <c r="R32" s="579">
        <v>331847</v>
      </c>
      <c r="S32" s="580"/>
      <c r="T32" s="580"/>
      <c r="U32" s="580"/>
      <c r="V32" s="580"/>
      <c r="W32" s="580"/>
      <c r="X32" s="580"/>
      <c r="Y32" s="581"/>
      <c r="Z32" s="632">
        <v>3.1</v>
      </c>
      <c r="AA32" s="632"/>
      <c r="AB32" s="632"/>
      <c r="AC32" s="632"/>
      <c r="AD32" s="633">
        <v>29784</v>
      </c>
      <c r="AE32" s="633"/>
      <c r="AF32" s="633"/>
      <c r="AG32" s="633"/>
      <c r="AH32" s="633"/>
      <c r="AI32" s="633"/>
      <c r="AJ32" s="633"/>
      <c r="AK32" s="633"/>
      <c r="AL32" s="602">
        <v>0.5</v>
      </c>
      <c r="AM32" s="634"/>
      <c r="AN32" s="634"/>
      <c r="AO32" s="635"/>
      <c r="AP32" s="659"/>
      <c r="AQ32" s="660"/>
      <c r="AR32" s="660"/>
      <c r="AS32" s="660"/>
      <c r="AT32" s="663"/>
      <c r="AU32" s="47"/>
      <c r="AV32" s="47"/>
      <c r="AW32" s="47"/>
      <c r="AX32" s="560" t="s">
        <v>231</v>
      </c>
      <c r="AY32" s="561"/>
      <c r="AZ32" s="561"/>
      <c r="BA32" s="561"/>
      <c r="BB32" s="561"/>
      <c r="BC32" s="561"/>
      <c r="BD32" s="561"/>
      <c r="BE32" s="561"/>
      <c r="BF32" s="562"/>
      <c r="BG32" s="642">
        <v>98.7</v>
      </c>
      <c r="BH32" s="564"/>
      <c r="BI32" s="564"/>
      <c r="BJ32" s="564"/>
      <c r="BK32" s="564"/>
      <c r="BL32" s="564"/>
      <c r="BM32" s="627">
        <v>95.3</v>
      </c>
      <c r="BN32" s="564"/>
      <c r="BO32" s="564"/>
      <c r="BP32" s="564"/>
      <c r="BQ32" s="621"/>
      <c r="BR32" s="642">
        <v>98.3</v>
      </c>
      <c r="BS32" s="564"/>
      <c r="BT32" s="564"/>
      <c r="BU32" s="564"/>
      <c r="BV32" s="564"/>
      <c r="BW32" s="564"/>
      <c r="BX32" s="627">
        <v>94.5</v>
      </c>
      <c r="BY32" s="564"/>
      <c r="BZ32" s="564"/>
      <c r="CA32" s="564"/>
      <c r="CB32" s="621"/>
      <c r="CD32" s="653"/>
      <c r="CE32" s="654"/>
      <c r="CF32" s="616" t="s">
        <v>232</v>
      </c>
      <c r="CG32" s="613"/>
      <c r="CH32" s="613"/>
      <c r="CI32" s="613"/>
      <c r="CJ32" s="613"/>
      <c r="CK32" s="613"/>
      <c r="CL32" s="613"/>
      <c r="CM32" s="613"/>
      <c r="CN32" s="613"/>
      <c r="CO32" s="613"/>
      <c r="CP32" s="613"/>
      <c r="CQ32" s="614"/>
      <c r="CR32" s="579" t="s">
        <v>41</v>
      </c>
      <c r="CS32" s="580"/>
      <c r="CT32" s="580"/>
      <c r="CU32" s="580"/>
      <c r="CV32" s="580"/>
      <c r="CW32" s="580"/>
      <c r="CX32" s="580"/>
      <c r="CY32" s="581"/>
      <c r="CZ32" s="582" t="s">
        <v>41</v>
      </c>
      <c r="DA32" s="600"/>
      <c r="DB32" s="600"/>
      <c r="DC32" s="601"/>
      <c r="DD32" s="585" t="s">
        <v>41</v>
      </c>
      <c r="DE32" s="580"/>
      <c r="DF32" s="580"/>
      <c r="DG32" s="580"/>
      <c r="DH32" s="580"/>
      <c r="DI32" s="580"/>
      <c r="DJ32" s="580"/>
      <c r="DK32" s="581"/>
      <c r="DL32" s="585" t="s">
        <v>41</v>
      </c>
      <c r="DM32" s="580"/>
      <c r="DN32" s="580"/>
      <c r="DO32" s="580"/>
      <c r="DP32" s="580"/>
      <c r="DQ32" s="580"/>
      <c r="DR32" s="580"/>
      <c r="DS32" s="580"/>
      <c r="DT32" s="580"/>
      <c r="DU32" s="580"/>
      <c r="DV32" s="581"/>
      <c r="DW32" s="602" t="s">
        <v>41</v>
      </c>
      <c r="DX32" s="603"/>
      <c r="DY32" s="603"/>
      <c r="DZ32" s="603"/>
      <c r="EA32" s="603"/>
      <c r="EB32" s="603"/>
      <c r="EC32" s="604"/>
    </row>
    <row r="33" spans="2:133" ht="11.25" customHeight="1" x14ac:dyDescent="0.15">
      <c r="B33" s="576" t="s">
        <v>233</v>
      </c>
      <c r="C33" s="577"/>
      <c r="D33" s="577"/>
      <c r="E33" s="577"/>
      <c r="F33" s="577"/>
      <c r="G33" s="577"/>
      <c r="H33" s="577"/>
      <c r="I33" s="577"/>
      <c r="J33" s="577"/>
      <c r="K33" s="577"/>
      <c r="L33" s="577"/>
      <c r="M33" s="577"/>
      <c r="N33" s="577"/>
      <c r="O33" s="577"/>
      <c r="P33" s="577"/>
      <c r="Q33" s="578"/>
      <c r="R33" s="579">
        <v>716135</v>
      </c>
      <c r="S33" s="580"/>
      <c r="T33" s="580"/>
      <c r="U33" s="580"/>
      <c r="V33" s="580"/>
      <c r="W33" s="580"/>
      <c r="X33" s="580"/>
      <c r="Y33" s="581"/>
      <c r="Z33" s="632">
        <v>6.7</v>
      </c>
      <c r="AA33" s="632"/>
      <c r="AB33" s="632"/>
      <c r="AC33" s="632"/>
      <c r="AD33" s="633" t="s">
        <v>41</v>
      </c>
      <c r="AE33" s="633"/>
      <c r="AF33" s="633"/>
      <c r="AG33" s="633"/>
      <c r="AH33" s="633"/>
      <c r="AI33" s="633"/>
      <c r="AJ33" s="633"/>
      <c r="AK33" s="633"/>
      <c r="AL33" s="602" t="s">
        <v>41</v>
      </c>
      <c r="AM33" s="634"/>
      <c r="AN33" s="634"/>
      <c r="AO33" s="635"/>
      <c r="AP33" s="48"/>
      <c r="AQ33" s="49"/>
      <c r="AR33" s="45"/>
      <c r="AS33" s="46"/>
      <c r="AT33" s="46"/>
      <c r="AU33" s="46"/>
      <c r="AV33" s="46"/>
      <c r="AW33" s="46"/>
      <c r="AX33" s="46"/>
      <c r="AY33" s="46"/>
      <c r="AZ33" s="46"/>
      <c r="BA33" s="46"/>
      <c r="BB33" s="46"/>
      <c r="BC33" s="46"/>
      <c r="BD33" s="46"/>
      <c r="BE33" s="46"/>
      <c r="BF33" s="46"/>
      <c r="BG33" s="49"/>
      <c r="BH33" s="49"/>
      <c r="BI33" s="49"/>
      <c r="BJ33" s="49"/>
      <c r="BK33" s="49"/>
      <c r="BL33" s="49"/>
      <c r="BM33" s="49"/>
      <c r="BN33" s="49"/>
      <c r="BO33" s="49"/>
      <c r="BP33" s="49"/>
      <c r="BQ33" s="49"/>
      <c r="BR33" s="49"/>
      <c r="BS33" s="49"/>
      <c r="BT33" s="49"/>
      <c r="BU33" s="49"/>
      <c r="BV33" s="49"/>
      <c r="BW33" s="49"/>
      <c r="BX33" s="49"/>
      <c r="BY33" s="49"/>
      <c r="BZ33" s="49"/>
      <c r="CA33" s="49"/>
      <c r="CB33" s="49"/>
      <c r="CD33" s="616" t="s">
        <v>234</v>
      </c>
      <c r="CE33" s="613"/>
      <c r="CF33" s="613"/>
      <c r="CG33" s="613"/>
      <c r="CH33" s="613"/>
      <c r="CI33" s="613"/>
      <c r="CJ33" s="613"/>
      <c r="CK33" s="613"/>
      <c r="CL33" s="613"/>
      <c r="CM33" s="613"/>
      <c r="CN33" s="613"/>
      <c r="CO33" s="613"/>
      <c r="CP33" s="613"/>
      <c r="CQ33" s="614"/>
      <c r="CR33" s="579">
        <v>4693301</v>
      </c>
      <c r="CS33" s="598"/>
      <c r="CT33" s="598"/>
      <c r="CU33" s="598"/>
      <c r="CV33" s="598"/>
      <c r="CW33" s="598"/>
      <c r="CX33" s="598"/>
      <c r="CY33" s="599"/>
      <c r="CZ33" s="582">
        <v>45.4</v>
      </c>
      <c r="DA33" s="600"/>
      <c r="DB33" s="600"/>
      <c r="DC33" s="601"/>
      <c r="DD33" s="585">
        <v>3745810</v>
      </c>
      <c r="DE33" s="598"/>
      <c r="DF33" s="598"/>
      <c r="DG33" s="598"/>
      <c r="DH33" s="598"/>
      <c r="DI33" s="598"/>
      <c r="DJ33" s="598"/>
      <c r="DK33" s="599"/>
      <c r="DL33" s="585">
        <v>2628803</v>
      </c>
      <c r="DM33" s="598"/>
      <c r="DN33" s="598"/>
      <c r="DO33" s="598"/>
      <c r="DP33" s="598"/>
      <c r="DQ33" s="598"/>
      <c r="DR33" s="598"/>
      <c r="DS33" s="598"/>
      <c r="DT33" s="598"/>
      <c r="DU33" s="598"/>
      <c r="DV33" s="599"/>
      <c r="DW33" s="602">
        <v>38</v>
      </c>
      <c r="DX33" s="603"/>
      <c r="DY33" s="603"/>
      <c r="DZ33" s="603"/>
      <c r="EA33" s="603"/>
      <c r="EB33" s="603"/>
      <c r="EC33" s="604"/>
    </row>
    <row r="34" spans="2:133" ht="11.25" customHeight="1" x14ac:dyDescent="0.15">
      <c r="B34" s="576" t="s">
        <v>235</v>
      </c>
      <c r="C34" s="577"/>
      <c r="D34" s="577"/>
      <c r="E34" s="577"/>
      <c r="F34" s="577"/>
      <c r="G34" s="577"/>
      <c r="H34" s="577"/>
      <c r="I34" s="577"/>
      <c r="J34" s="577"/>
      <c r="K34" s="577"/>
      <c r="L34" s="577"/>
      <c r="M34" s="577"/>
      <c r="N34" s="577"/>
      <c r="O34" s="577"/>
      <c r="P34" s="577"/>
      <c r="Q34" s="578"/>
      <c r="R34" s="579" t="s">
        <v>41</v>
      </c>
      <c r="S34" s="580"/>
      <c r="T34" s="580"/>
      <c r="U34" s="580"/>
      <c r="V34" s="580"/>
      <c r="W34" s="580"/>
      <c r="X34" s="580"/>
      <c r="Y34" s="581"/>
      <c r="Z34" s="632" t="s">
        <v>41</v>
      </c>
      <c r="AA34" s="632"/>
      <c r="AB34" s="632"/>
      <c r="AC34" s="632"/>
      <c r="AD34" s="633" t="s">
        <v>41</v>
      </c>
      <c r="AE34" s="633"/>
      <c r="AF34" s="633"/>
      <c r="AG34" s="633"/>
      <c r="AH34" s="633"/>
      <c r="AI34" s="633"/>
      <c r="AJ34" s="633"/>
      <c r="AK34" s="633"/>
      <c r="AL34" s="602" t="s">
        <v>41</v>
      </c>
      <c r="AM34" s="634"/>
      <c r="AN34" s="634"/>
      <c r="AO34" s="635"/>
      <c r="AP34" s="50"/>
      <c r="AQ34" s="639" t="s">
        <v>236</v>
      </c>
      <c r="AR34" s="640"/>
      <c r="AS34" s="640"/>
      <c r="AT34" s="640"/>
      <c r="AU34" s="640"/>
      <c r="AV34" s="640"/>
      <c r="AW34" s="640"/>
      <c r="AX34" s="640"/>
      <c r="AY34" s="640"/>
      <c r="AZ34" s="640"/>
      <c r="BA34" s="640"/>
      <c r="BB34" s="640"/>
      <c r="BC34" s="640"/>
      <c r="BD34" s="640"/>
      <c r="BE34" s="640"/>
      <c r="BF34" s="641"/>
      <c r="BG34" s="639" t="s">
        <v>237</v>
      </c>
      <c r="BH34" s="640"/>
      <c r="BI34" s="640"/>
      <c r="BJ34" s="640"/>
      <c r="BK34" s="640"/>
      <c r="BL34" s="640"/>
      <c r="BM34" s="640"/>
      <c r="BN34" s="640"/>
      <c r="BO34" s="640"/>
      <c r="BP34" s="640"/>
      <c r="BQ34" s="640"/>
      <c r="BR34" s="640"/>
      <c r="BS34" s="640"/>
      <c r="BT34" s="640"/>
      <c r="BU34" s="640"/>
      <c r="BV34" s="640"/>
      <c r="BW34" s="640"/>
      <c r="BX34" s="640"/>
      <c r="BY34" s="640"/>
      <c r="BZ34" s="640"/>
      <c r="CA34" s="640"/>
      <c r="CB34" s="641"/>
      <c r="CD34" s="616" t="s">
        <v>238</v>
      </c>
      <c r="CE34" s="613"/>
      <c r="CF34" s="613"/>
      <c r="CG34" s="613"/>
      <c r="CH34" s="613"/>
      <c r="CI34" s="613"/>
      <c r="CJ34" s="613"/>
      <c r="CK34" s="613"/>
      <c r="CL34" s="613"/>
      <c r="CM34" s="613"/>
      <c r="CN34" s="613"/>
      <c r="CO34" s="613"/>
      <c r="CP34" s="613"/>
      <c r="CQ34" s="614"/>
      <c r="CR34" s="579">
        <v>1936666</v>
      </c>
      <c r="CS34" s="580"/>
      <c r="CT34" s="580"/>
      <c r="CU34" s="580"/>
      <c r="CV34" s="580"/>
      <c r="CW34" s="580"/>
      <c r="CX34" s="580"/>
      <c r="CY34" s="581"/>
      <c r="CZ34" s="582">
        <v>18.7</v>
      </c>
      <c r="DA34" s="600"/>
      <c r="DB34" s="600"/>
      <c r="DC34" s="601"/>
      <c r="DD34" s="585">
        <v>1336744</v>
      </c>
      <c r="DE34" s="580"/>
      <c r="DF34" s="580"/>
      <c r="DG34" s="580"/>
      <c r="DH34" s="580"/>
      <c r="DI34" s="580"/>
      <c r="DJ34" s="580"/>
      <c r="DK34" s="581"/>
      <c r="DL34" s="585">
        <v>1113761</v>
      </c>
      <c r="DM34" s="580"/>
      <c r="DN34" s="580"/>
      <c r="DO34" s="580"/>
      <c r="DP34" s="580"/>
      <c r="DQ34" s="580"/>
      <c r="DR34" s="580"/>
      <c r="DS34" s="580"/>
      <c r="DT34" s="580"/>
      <c r="DU34" s="580"/>
      <c r="DV34" s="581"/>
      <c r="DW34" s="602">
        <v>16.100000000000001</v>
      </c>
      <c r="DX34" s="603"/>
      <c r="DY34" s="603"/>
      <c r="DZ34" s="603"/>
      <c r="EA34" s="603"/>
      <c r="EB34" s="603"/>
      <c r="EC34" s="604"/>
    </row>
    <row r="35" spans="2:133" ht="11.25" customHeight="1" x14ac:dyDescent="0.15">
      <c r="B35" s="576" t="s">
        <v>239</v>
      </c>
      <c r="C35" s="577"/>
      <c r="D35" s="577"/>
      <c r="E35" s="577"/>
      <c r="F35" s="577"/>
      <c r="G35" s="577"/>
      <c r="H35" s="577"/>
      <c r="I35" s="577"/>
      <c r="J35" s="577"/>
      <c r="K35" s="577"/>
      <c r="L35" s="577"/>
      <c r="M35" s="577"/>
      <c r="N35" s="577"/>
      <c r="O35" s="577"/>
      <c r="P35" s="577"/>
      <c r="Q35" s="578"/>
      <c r="R35" s="579">
        <v>521035</v>
      </c>
      <c r="S35" s="580"/>
      <c r="T35" s="580"/>
      <c r="U35" s="580"/>
      <c r="V35" s="580"/>
      <c r="W35" s="580"/>
      <c r="X35" s="580"/>
      <c r="Y35" s="581"/>
      <c r="Z35" s="632">
        <v>4.9000000000000004</v>
      </c>
      <c r="AA35" s="632"/>
      <c r="AB35" s="632"/>
      <c r="AC35" s="632"/>
      <c r="AD35" s="633" t="s">
        <v>41</v>
      </c>
      <c r="AE35" s="633"/>
      <c r="AF35" s="633"/>
      <c r="AG35" s="633"/>
      <c r="AH35" s="633"/>
      <c r="AI35" s="633"/>
      <c r="AJ35" s="633"/>
      <c r="AK35" s="633"/>
      <c r="AL35" s="602" t="s">
        <v>41</v>
      </c>
      <c r="AM35" s="634"/>
      <c r="AN35" s="634"/>
      <c r="AO35" s="635"/>
      <c r="AP35" s="50"/>
      <c r="AQ35" s="636" t="s">
        <v>240</v>
      </c>
      <c r="AR35" s="637"/>
      <c r="AS35" s="637"/>
      <c r="AT35" s="637"/>
      <c r="AU35" s="637"/>
      <c r="AV35" s="637"/>
      <c r="AW35" s="637"/>
      <c r="AX35" s="637"/>
      <c r="AY35" s="638"/>
      <c r="AZ35" s="629">
        <v>1112368</v>
      </c>
      <c r="BA35" s="630"/>
      <c r="BB35" s="630"/>
      <c r="BC35" s="630"/>
      <c r="BD35" s="630"/>
      <c r="BE35" s="630"/>
      <c r="BF35" s="631"/>
      <c r="BG35" s="636" t="s">
        <v>241</v>
      </c>
      <c r="BH35" s="637"/>
      <c r="BI35" s="637"/>
      <c r="BJ35" s="637"/>
      <c r="BK35" s="637"/>
      <c r="BL35" s="637"/>
      <c r="BM35" s="637"/>
      <c r="BN35" s="637"/>
      <c r="BO35" s="637"/>
      <c r="BP35" s="637"/>
      <c r="BQ35" s="637"/>
      <c r="BR35" s="637"/>
      <c r="BS35" s="637"/>
      <c r="BT35" s="637"/>
      <c r="BU35" s="638"/>
      <c r="BV35" s="629">
        <v>23543</v>
      </c>
      <c r="BW35" s="630"/>
      <c r="BX35" s="630"/>
      <c r="BY35" s="630"/>
      <c r="BZ35" s="630"/>
      <c r="CA35" s="630"/>
      <c r="CB35" s="631"/>
      <c r="CD35" s="616" t="s">
        <v>242</v>
      </c>
      <c r="CE35" s="613"/>
      <c r="CF35" s="613"/>
      <c r="CG35" s="613"/>
      <c r="CH35" s="613"/>
      <c r="CI35" s="613"/>
      <c r="CJ35" s="613"/>
      <c r="CK35" s="613"/>
      <c r="CL35" s="613"/>
      <c r="CM35" s="613"/>
      <c r="CN35" s="613"/>
      <c r="CO35" s="613"/>
      <c r="CP35" s="613"/>
      <c r="CQ35" s="614"/>
      <c r="CR35" s="579">
        <v>54608</v>
      </c>
      <c r="CS35" s="598"/>
      <c r="CT35" s="598"/>
      <c r="CU35" s="598"/>
      <c r="CV35" s="598"/>
      <c r="CW35" s="598"/>
      <c r="CX35" s="598"/>
      <c r="CY35" s="599"/>
      <c r="CZ35" s="582">
        <v>0.5</v>
      </c>
      <c r="DA35" s="600"/>
      <c r="DB35" s="600"/>
      <c r="DC35" s="601"/>
      <c r="DD35" s="585">
        <v>32902</v>
      </c>
      <c r="DE35" s="598"/>
      <c r="DF35" s="598"/>
      <c r="DG35" s="598"/>
      <c r="DH35" s="598"/>
      <c r="DI35" s="598"/>
      <c r="DJ35" s="598"/>
      <c r="DK35" s="599"/>
      <c r="DL35" s="585">
        <v>32902</v>
      </c>
      <c r="DM35" s="598"/>
      <c r="DN35" s="598"/>
      <c r="DO35" s="598"/>
      <c r="DP35" s="598"/>
      <c r="DQ35" s="598"/>
      <c r="DR35" s="598"/>
      <c r="DS35" s="598"/>
      <c r="DT35" s="598"/>
      <c r="DU35" s="598"/>
      <c r="DV35" s="599"/>
      <c r="DW35" s="602">
        <v>0.5</v>
      </c>
      <c r="DX35" s="603"/>
      <c r="DY35" s="603"/>
      <c r="DZ35" s="603"/>
      <c r="EA35" s="603"/>
      <c r="EB35" s="603"/>
      <c r="EC35" s="604"/>
    </row>
    <row r="36" spans="2:133" ht="11.25" customHeight="1" x14ac:dyDescent="0.15">
      <c r="B36" s="560" t="s">
        <v>243</v>
      </c>
      <c r="C36" s="561"/>
      <c r="D36" s="561"/>
      <c r="E36" s="561"/>
      <c r="F36" s="561"/>
      <c r="G36" s="561"/>
      <c r="H36" s="561"/>
      <c r="I36" s="561"/>
      <c r="J36" s="561"/>
      <c r="K36" s="561"/>
      <c r="L36" s="561"/>
      <c r="M36" s="561"/>
      <c r="N36" s="561"/>
      <c r="O36" s="561"/>
      <c r="P36" s="561"/>
      <c r="Q36" s="562"/>
      <c r="R36" s="563">
        <v>10718482</v>
      </c>
      <c r="S36" s="620"/>
      <c r="T36" s="620"/>
      <c r="U36" s="620"/>
      <c r="V36" s="620"/>
      <c r="W36" s="620"/>
      <c r="X36" s="620"/>
      <c r="Y36" s="623"/>
      <c r="Z36" s="624">
        <v>100</v>
      </c>
      <c r="AA36" s="624"/>
      <c r="AB36" s="624"/>
      <c r="AC36" s="624"/>
      <c r="AD36" s="625">
        <v>6405271</v>
      </c>
      <c r="AE36" s="625"/>
      <c r="AF36" s="625"/>
      <c r="AG36" s="625"/>
      <c r="AH36" s="625"/>
      <c r="AI36" s="625"/>
      <c r="AJ36" s="625"/>
      <c r="AK36" s="625"/>
      <c r="AL36" s="626">
        <v>100</v>
      </c>
      <c r="AM36" s="627"/>
      <c r="AN36" s="627"/>
      <c r="AO36" s="628"/>
      <c r="AQ36" s="605" t="s">
        <v>244</v>
      </c>
      <c r="AR36" s="606"/>
      <c r="AS36" s="606"/>
      <c r="AT36" s="606"/>
      <c r="AU36" s="606"/>
      <c r="AV36" s="606"/>
      <c r="AW36" s="606"/>
      <c r="AX36" s="606"/>
      <c r="AY36" s="607"/>
      <c r="AZ36" s="579">
        <v>200000</v>
      </c>
      <c r="BA36" s="580"/>
      <c r="BB36" s="580"/>
      <c r="BC36" s="580"/>
      <c r="BD36" s="598"/>
      <c r="BE36" s="598"/>
      <c r="BF36" s="608"/>
      <c r="BG36" s="616" t="s">
        <v>245</v>
      </c>
      <c r="BH36" s="613"/>
      <c r="BI36" s="613"/>
      <c r="BJ36" s="613"/>
      <c r="BK36" s="613"/>
      <c r="BL36" s="613"/>
      <c r="BM36" s="613"/>
      <c r="BN36" s="613"/>
      <c r="BO36" s="613"/>
      <c r="BP36" s="613"/>
      <c r="BQ36" s="613"/>
      <c r="BR36" s="613"/>
      <c r="BS36" s="613"/>
      <c r="BT36" s="613"/>
      <c r="BU36" s="614"/>
      <c r="BV36" s="579">
        <v>-176866</v>
      </c>
      <c r="BW36" s="580"/>
      <c r="BX36" s="580"/>
      <c r="BY36" s="580"/>
      <c r="BZ36" s="580"/>
      <c r="CA36" s="580"/>
      <c r="CB36" s="615"/>
      <c r="CD36" s="616" t="s">
        <v>246</v>
      </c>
      <c r="CE36" s="613"/>
      <c r="CF36" s="613"/>
      <c r="CG36" s="613"/>
      <c r="CH36" s="613"/>
      <c r="CI36" s="613"/>
      <c r="CJ36" s="613"/>
      <c r="CK36" s="613"/>
      <c r="CL36" s="613"/>
      <c r="CM36" s="613"/>
      <c r="CN36" s="613"/>
      <c r="CO36" s="613"/>
      <c r="CP36" s="613"/>
      <c r="CQ36" s="614"/>
      <c r="CR36" s="579">
        <v>839709</v>
      </c>
      <c r="CS36" s="580"/>
      <c r="CT36" s="580"/>
      <c r="CU36" s="580"/>
      <c r="CV36" s="580"/>
      <c r="CW36" s="580"/>
      <c r="CX36" s="580"/>
      <c r="CY36" s="581"/>
      <c r="CZ36" s="582">
        <v>8.1</v>
      </c>
      <c r="DA36" s="600"/>
      <c r="DB36" s="600"/>
      <c r="DC36" s="601"/>
      <c r="DD36" s="585">
        <v>703977</v>
      </c>
      <c r="DE36" s="580"/>
      <c r="DF36" s="580"/>
      <c r="DG36" s="580"/>
      <c r="DH36" s="580"/>
      <c r="DI36" s="580"/>
      <c r="DJ36" s="580"/>
      <c r="DK36" s="581"/>
      <c r="DL36" s="585">
        <v>630904</v>
      </c>
      <c r="DM36" s="580"/>
      <c r="DN36" s="580"/>
      <c r="DO36" s="580"/>
      <c r="DP36" s="580"/>
      <c r="DQ36" s="580"/>
      <c r="DR36" s="580"/>
      <c r="DS36" s="580"/>
      <c r="DT36" s="580"/>
      <c r="DU36" s="580"/>
      <c r="DV36" s="581"/>
      <c r="DW36" s="602">
        <v>9.1</v>
      </c>
      <c r="DX36" s="603"/>
      <c r="DY36" s="603"/>
      <c r="DZ36" s="603"/>
      <c r="EA36" s="603"/>
      <c r="EB36" s="603"/>
      <c r="EC36" s="604"/>
    </row>
    <row r="37" spans="2:133" ht="11.25" customHeight="1" x14ac:dyDescent="0.15">
      <c r="AQ37" s="605" t="s">
        <v>247</v>
      </c>
      <c r="AR37" s="606"/>
      <c r="AS37" s="606"/>
      <c r="AT37" s="606"/>
      <c r="AU37" s="606"/>
      <c r="AV37" s="606"/>
      <c r="AW37" s="606"/>
      <c r="AX37" s="606"/>
      <c r="AY37" s="607"/>
      <c r="AZ37" s="579" t="s">
        <v>148</v>
      </c>
      <c r="BA37" s="580"/>
      <c r="BB37" s="580"/>
      <c r="BC37" s="580"/>
      <c r="BD37" s="598"/>
      <c r="BE37" s="598"/>
      <c r="BF37" s="608"/>
      <c r="BG37" s="616" t="s">
        <v>248</v>
      </c>
      <c r="BH37" s="613"/>
      <c r="BI37" s="613"/>
      <c r="BJ37" s="613"/>
      <c r="BK37" s="613"/>
      <c r="BL37" s="613"/>
      <c r="BM37" s="613"/>
      <c r="BN37" s="613"/>
      <c r="BO37" s="613"/>
      <c r="BP37" s="613"/>
      <c r="BQ37" s="613"/>
      <c r="BR37" s="613"/>
      <c r="BS37" s="613"/>
      <c r="BT37" s="613"/>
      <c r="BU37" s="614"/>
      <c r="BV37" s="579">
        <v>4317</v>
      </c>
      <c r="BW37" s="580"/>
      <c r="BX37" s="580"/>
      <c r="BY37" s="580"/>
      <c r="BZ37" s="580"/>
      <c r="CA37" s="580"/>
      <c r="CB37" s="615"/>
      <c r="CD37" s="616" t="s">
        <v>249</v>
      </c>
      <c r="CE37" s="613"/>
      <c r="CF37" s="613"/>
      <c r="CG37" s="613"/>
      <c r="CH37" s="613"/>
      <c r="CI37" s="613"/>
      <c r="CJ37" s="613"/>
      <c r="CK37" s="613"/>
      <c r="CL37" s="613"/>
      <c r="CM37" s="613"/>
      <c r="CN37" s="613"/>
      <c r="CO37" s="613"/>
      <c r="CP37" s="613"/>
      <c r="CQ37" s="614"/>
      <c r="CR37" s="579">
        <v>487587</v>
      </c>
      <c r="CS37" s="598"/>
      <c r="CT37" s="598"/>
      <c r="CU37" s="598"/>
      <c r="CV37" s="598"/>
      <c r="CW37" s="598"/>
      <c r="CX37" s="598"/>
      <c r="CY37" s="599"/>
      <c r="CZ37" s="582">
        <v>4.7</v>
      </c>
      <c r="DA37" s="600"/>
      <c r="DB37" s="600"/>
      <c r="DC37" s="601"/>
      <c r="DD37" s="585">
        <v>462277</v>
      </c>
      <c r="DE37" s="598"/>
      <c r="DF37" s="598"/>
      <c r="DG37" s="598"/>
      <c r="DH37" s="598"/>
      <c r="DI37" s="598"/>
      <c r="DJ37" s="598"/>
      <c r="DK37" s="599"/>
      <c r="DL37" s="585">
        <v>462245</v>
      </c>
      <c r="DM37" s="598"/>
      <c r="DN37" s="598"/>
      <c r="DO37" s="598"/>
      <c r="DP37" s="598"/>
      <c r="DQ37" s="598"/>
      <c r="DR37" s="598"/>
      <c r="DS37" s="598"/>
      <c r="DT37" s="598"/>
      <c r="DU37" s="598"/>
      <c r="DV37" s="599"/>
      <c r="DW37" s="602">
        <v>6.7</v>
      </c>
      <c r="DX37" s="603"/>
      <c r="DY37" s="603"/>
      <c r="DZ37" s="603"/>
      <c r="EA37" s="603"/>
      <c r="EB37" s="603"/>
      <c r="EC37" s="604"/>
    </row>
    <row r="38" spans="2:133" ht="11.25" customHeight="1" x14ac:dyDescent="0.15">
      <c r="AQ38" s="605" t="s">
        <v>250</v>
      </c>
      <c r="AR38" s="606"/>
      <c r="AS38" s="606"/>
      <c r="AT38" s="606"/>
      <c r="AU38" s="606"/>
      <c r="AV38" s="606"/>
      <c r="AW38" s="606"/>
      <c r="AX38" s="606"/>
      <c r="AY38" s="607"/>
      <c r="AZ38" s="579" t="s">
        <v>41</v>
      </c>
      <c r="BA38" s="580"/>
      <c r="BB38" s="580"/>
      <c r="BC38" s="580"/>
      <c r="BD38" s="598"/>
      <c r="BE38" s="598"/>
      <c r="BF38" s="608"/>
      <c r="BG38" s="616" t="s">
        <v>251</v>
      </c>
      <c r="BH38" s="613"/>
      <c r="BI38" s="613"/>
      <c r="BJ38" s="613"/>
      <c r="BK38" s="613"/>
      <c r="BL38" s="613"/>
      <c r="BM38" s="613"/>
      <c r="BN38" s="613"/>
      <c r="BO38" s="613"/>
      <c r="BP38" s="613"/>
      <c r="BQ38" s="613"/>
      <c r="BR38" s="613"/>
      <c r="BS38" s="613"/>
      <c r="BT38" s="613"/>
      <c r="BU38" s="614"/>
      <c r="BV38" s="579">
        <v>7539</v>
      </c>
      <c r="BW38" s="580"/>
      <c r="BX38" s="580"/>
      <c r="BY38" s="580"/>
      <c r="BZ38" s="580"/>
      <c r="CA38" s="580"/>
      <c r="CB38" s="615"/>
      <c r="CD38" s="616" t="s">
        <v>252</v>
      </c>
      <c r="CE38" s="613"/>
      <c r="CF38" s="613"/>
      <c r="CG38" s="613"/>
      <c r="CH38" s="613"/>
      <c r="CI38" s="613"/>
      <c r="CJ38" s="613"/>
      <c r="CK38" s="613"/>
      <c r="CL38" s="613"/>
      <c r="CM38" s="613"/>
      <c r="CN38" s="613"/>
      <c r="CO38" s="613"/>
      <c r="CP38" s="613"/>
      <c r="CQ38" s="614"/>
      <c r="CR38" s="579">
        <v>1112368</v>
      </c>
      <c r="CS38" s="580"/>
      <c r="CT38" s="580"/>
      <c r="CU38" s="580"/>
      <c r="CV38" s="580"/>
      <c r="CW38" s="580"/>
      <c r="CX38" s="580"/>
      <c r="CY38" s="581"/>
      <c r="CZ38" s="582">
        <v>10.8</v>
      </c>
      <c r="DA38" s="600"/>
      <c r="DB38" s="600"/>
      <c r="DC38" s="601"/>
      <c r="DD38" s="585">
        <v>926042</v>
      </c>
      <c r="DE38" s="580"/>
      <c r="DF38" s="580"/>
      <c r="DG38" s="580"/>
      <c r="DH38" s="580"/>
      <c r="DI38" s="580"/>
      <c r="DJ38" s="580"/>
      <c r="DK38" s="581"/>
      <c r="DL38" s="585">
        <v>851236</v>
      </c>
      <c r="DM38" s="580"/>
      <c r="DN38" s="580"/>
      <c r="DO38" s="580"/>
      <c r="DP38" s="580"/>
      <c r="DQ38" s="580"/>
      <c r="DR38" s="580"/>
      <c r="DS38" s="580"/>
      <c r="DT38" s="580"/>
      <c r="DU38" s="580"/>
      <c r="DV38" s="581"/>
      <c r="DW38" s="602">
        <v>12.3</v>
      </c>
      <c r="DX38" s="603"/>
      <c r="DY38" s="603"/>
      <c r="DZ38" s="603"/>
      <c r="EA38" s="603"/>
      <c r="EB38" s="603"/>
      <c r="EC38" s="604"/>
    </row>
    <row r="39" spans="2:133" ht="11.25" customHeight="1" x14ac:dyDescent="0.15">
      <c r="AQ39" s="605" t="s">
        <v>253</v>
      </c>
      <c r="AR39" s="606"/>
      <c r="AS39" s="606"/>
      <c r="AT39" s="606"/>
      <c r="AU39" s="606"/>
      <c r="AV39" s="606"/>
      <c r="AW39" s="606"/>
      <c r="AX39" s="606"/>
      <c r="AY39" s="607"/>
      <c r="AZ39" s="579" t="s">
        <v>41</v>
      </c>
      <c r="BA39" s="580"/>
      <c r="BB39" s="580"/>
      <c r="BC39" s="580"/>
      <c r="BD39" s="598"/>
      <c r="BE39" s="598"/>
      <c r="BF39" s="608"/>
      <c r="BG39" s="609" t="s">
        <v>254</v>
      </c>
      <c r="BH39" s="610"/>
      <c r="BI39" s="610"/>
      <c r="BJ39" s="610"/>
      <c r="BK39" s="610"/>
      <c r="BL39" s="51"/>
      <c r="BM39" s="613" t="s">
        <v>255</v>
      </c>
      <c r="BN39" s="613"/>
      <c r="BO39" s="613"/>
      <c r="BP39" s="613"/>
      <c r="BQ39" s="613"/>
      <c r="BR39" s="613"/>
      <c r="BS39" s="613"/>
      <c r="BT39" s="613"/>
      <c r="BU39" s="614"/>
      <c r="BV39" s="579">
        <v>84</v>
      </c>
      <c r="BW39" s="580"/>
      <c r="BX39" s="580"/>
      <c r="BY39" s="580"/>
      <c r="BZ39" s="580"/>
      <c r="CA39" s="580"/>
      <c r="CB39" s="615"/>
      <c r="CD39" s="616" t="s">
        <v>256</v>
      </c>
      <c r="CE39" s="613"/>
      <c r="CF39" s="613"/>
      <c r="CG39" s="613"/>
      <c r="CH39" s="613"/>
      <c r="CI39" s="613"/>
      <c r="CJ39" s="613"/>
      <c r="CK39" s="613"/>
      <c r="CL39" s="613"/>
      <c r="CM39" s="613"/>
      <c r="CN39" s="613"/>
      <c r="CO39" s="613"/>
      <c r="CP39" s="613"/>
      <c r="CQ39" s="614"/>
      <c r="CR39" s="579">
        <v>749542</v>
      </c>
      <c r="CS39" s="598"/>
      <c r="CT39" s="598"/>
      <c r="CU39" s="598"/>
      <c r="CV39" s="598"/>
      <c r="CW39" s="598"/>
      <c r="CX39" s="598"/>
      <c r="CY39" s="599"/>
      <c r="CZ39" s="582">
        <v>7.3</v>
      </c>
      <c r="DA39" s="600"/>
      <c r="DB39" s="600"/>
      <c r="DC39" s="601"/>
      <c r="DD39" s="585">
        <v>745737</v>
      </c>
      <c r="DE39" s="598"/>
      <c r="DF39" s="598"/>
      <c r="DG39" s="598"/>
      <c r="DH39" s="598"/>
      <c r="DI39" s="598"/>
      <c r="DJ39" s="598"/>
      <c r="DK39" s="599"/>
      <c r="DL39" s="585" t="s">
        <v>41</v>
      </c>
      <c r="DM39" s="598"/>
      <c r="DN39" s="598"/>
      <c r="DO39" s="598"/>
      <c r="DP39" s="598"/>
      <c r="DQ39" s="598"/>
      <c r="DR39" s="598"/>
      <c r="DS39" s="598"/>
      <c r="DT39" s="598"/>
      <c r="DU39" s="598"/>
      <c r="DV39" s="599"/>
      <c r="DW39" s="602" t="s">
        <v>41</v>
      </c>
      <c r="DX39" s="603"/>
      <c r="DY39" s="603"/>
      <c r="DZ39" s="603"/>
      <c r="EA39" s="603"/>
      <c r="EB39" s="603"/>
      <c r="EC39" s="604"/>
    </row>
    <row r="40" spans="2:133" ht="11.25" customHeight="1" x14ac:dyDescent="0.15">
      <c r="B40" s="45"/>
      <c r="C40" s="45"/>
      <c r="D40" s="45"/>
      <c r="E40" s="45"/>
      <c r="F40" s="45"/>
      <c r="G40" s="45"/>
      <c r="H40" s="45"/>
      <c r="I40" s="45"/>
      <c r="J40" s="45"/>
      <c r="K40" s="45"/>
      <c r="L40" s="45"/>
      <c r="M40" s="45"/>
      <c r="N40" s="45"/>
      <c r="O40" s="45"/>
      <c r="P40" s="45"/>
      <c r="Q40" s="45"/>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Q40" s="605" t="s">
        <v>257</v>
      </c>
      <c r="AR40" s="606"/>
      <c r="AS40" s="606"/>
      <c r="AT40" s="606"/>
      <c r="AU40" s="606"/>
      <c r="AV40" s="606"/>
      <c r="AW40" s="606"/>
      <c r="AX40" s="606"/>
      <c r="AY40" s="607"/>
      <c r="AZ40" s="579">
        <v>279265</v>
      </c>
      <c r="BA40" s="580"/>
      <c r="BB40" s="580"/>
      <c r="BC40" s="580"/>
      <c r="BD40" s="598"/>
      <c r="BE40" s="598"/>
      <c r="BF40" s="608"/>
      <c r="BG40" s="609"/>
      <c r="BH40" s="610"/>
      <c r="BI40" s="610"/>
      <c r="BJ40" s="610"/>
      <c r="BK40" s="610"/>
      <c r="BL40" s="51"/>
      <c r="BM40" s="613" t="s">
        <v>258</v>
      </c>
      <c r="BN40" s="613"/>
      <c r="BO40" s="613"/>
      <c r="BP40" s="613"/>
      <c r="BQ40" s="613"/>
      <c r="BR40" s="613"/>
      <c r="BS40" s="613"/>
      <c r="BT40" s="613"/>
      <c r="BU40" s="614"/>
      <c r="BV40" s="579">
        <v>116</v>
      </c>
      <c r="BW40" s="580"/>
      <c r="BX40" s="580"/>
      <c r="BY40" s="580"/>
      <c r="BZ40" s="580"/>
      <c r="CA40" s="580"/>
      <c r="CB40" s="615"/>
      <c r="CD40" s="616" t="s">
        <v>259</v>
      </c>
      <c r="CE40" s="613"/>
      <c r="CF40" s="613"/>
      <c r="CG40" s="613"/>
      <c r="CH40" s="613"/>
      <c r="CI40" s="613"/>
      <c r="CJ40" s="613"/>
      <c r="CK40" s="613"/>
      <c r="CL40" s="613"/>
      <c r="CM40" s="613"/>
      <c r="CN40" s="613"/>
      <c r="CO40" s="613"/>
      <c r="CP40" s="613"/>
      <c r="CQ40" s="614"/>
      <c r="CR40" s="579">
        <v>408</v>
      </c>
      <c r="CS40" s="580"/>
      <c r="CT40" s="580"/>
      <c r="CU40" s="580"/>
      <c r="CV40" s="580"/>
      <c r="CW40" s="580"/>
      <c r="CX40" s="580"/>
      <c r="CY40" s="581"/>
      <c r="CZ40" s="582">
        <v>0</v>
      </c>
      <c r="DA40" s="600"/>
      <c r="DB40" s="600"/>
      <c r="DC40" s="601"/>
      <c r="DD40" s="585">
        <v>408</v>
      </c>
      <c r="DE40" s="580"/>
      <c r="DF40" s="580"/>
      <c r="DG40" s="580"/>
      <c r="DH40" s="580"/>
      <c r="DI40" s="580"/>
      <c r="DJ40" s="580"/>
      <c r="DK40" s="581"/>
      <c r="DL40" s="585" t="s">
        <v>41</v>
      </c>
      <c r="DM40" s="580"/>
      <c r="DN40" s="580"/>
      <c r="DO40" s="580"/>
      <c r="DP40" s="580"/>
      <c r="DQ40" s="580"/>
      <c r="DR40" s="580"/>
      <c r="DS40" s="580"/>
      <c r="DT40" s="580"/>
      <c r="DU40" s="580"/>
      <c r="DV40" s="581"/>
      <c r="DW40" s="602" t="s">
        <v>41</v>
      </c>
      <c r="DX40" s="603"/>
      <c r="DY40" s="603"/>
      <c r="DZ40" s="603"/>
      <c r="EA40" s="603"/>
      <c r="EB40" s="603"/>
      <c r="EC40" s="604"/>
    </row>
    <row r="41" spans="2:133" ht="11.25" customHeight="1" x14ac:dyDescent="0.15">
      <c r="B41" s="45"/>
      <c r="C41" s="45"/>
      <c r="D41" s="45"/>
      <c r="E41" s="45"/>
      <c r="F41" s="45"/>
      <c r="G41" s="45"/>
      <c r="H41" s="45"/>
      <c r="I41" s="45"/>
      <c r="J41" s="45"/>
      <c r="K41" s="45"/>
      <c r="L41" s="45"/>
      <c r="M41" s="45"/>
      <c r="N41" s="45"/>
      <c r="O41" s="45"/>
      <c r="P41" s="45"/>
      <c r="Q41" s="45"/>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Q41" s="617" t="s">
        <v>260</v>
      </c>
      <c r="AR41" s="618"/>
      <c r="AS41" s="618"/>
      <c r="AT41" s="618"/>
      <c r="AU41" s="618"/>
      <c r="AV41" s="618"/>
      <c r="AW41" s="618"/>
      <c r="AX41" s="618"/>
      <c r="AY41" s="619"/>
      <c r="AZ41" s="563">
        <v>633103</v>
      </c>
      <c r="BA41" s="620"/>
      <c r="BB41" s="620"/>
      <c r="BC41" s="620"/>
      <c r="BD41" s="564"/>
      <c r="BE41" s="564"/>
      <c r="BF41" s="621"/>
      <c r="BG41" s="611"/>
      <c r="BH41" s="612"/>
      <c r="BI41" s="612"/>
      <c r="BJ41" s="612"/>
      <c r="BK41" s="612"/>
      <c r="BL41" s="53"/>
      <c r="BM41" s="618" t="s">
        <v>261</v>
      </c>
      <c r="BN41" s="618"/>
      <c r="BO41" s="618"/>
      <c r="BP41" s="618"/>
      <c r="BQ41" s="618"/>
      <c r="BR41" s="618"/>
      <c r="BS41" s="618"/>
      <c r="BT41" s="618"/>
      <c r="BU41" s="619"/>
      <c r="BV41" s="563">
        <v>289</v>
      </c>
      <c r="BW41" s="620"/>
      <c r="BX41" s="620"/>
      <c r="BY41" s="620"/>
      <c r="BZ41" s="620"/>
      <c r="CA41" s="620"/>
      <c r="CB41" s="622"/>
      <c r="CD41" s="616" t="s">
        <v>262</v>
      </c>
      <c r="CE41" s="613"/>
      <c r="CF41" s="613"/>
      <c r="CG41" s="613"/>
      <c r="CH41" s="613"/>
      <c r="CI41" s="613"/>
      <c r="CJ41" s="613"/>
      <c r="CK41" s="613"/>
      <c r="CL41" s="613"/>
      <c r="CM41" s="613"/>
      <c r="CN41" s="613"/>
      <c r="CO41" s="613"/>
      <c r="CP41" s="613"/>
      <c r="CQ41" s="614"/>
      <c r="CR41" s="579" t="s">
        <v>148</v>
      </c>
      <c r="CS41" s="598"/>
      <c r="CT41" s="598"/>
      <c r="CU41" s="598"/>
      <c r="CV41" s="598"/>
      <c r="CW41" s="598"/>
      <c r="CX41" s="598"/>
      <c r="CY41" s="599"/>
      <c r="CZ41" s="582" t="s">
        <v>148</v>
      </c>
      <c r="DA41" s="600"/>
      <c r="DB41" s="600"/>
      <c r="DC41" s="601"/>
      <c r="DD41" s="585" t="s">
        <v>148</v>
      </c>
      <c r="DE41" s="598"/>
      <c r="DF41" s="598"/>
      <c r="DG41" s="598"/>
      <c r="DH41" s="598"/>
      <c r="DI41" s="598"/>
      <c r="DJ41" s="598"/>
      <c r="DK41" s="599"/>
      <c r="DL41" s="586"/>
      <c r="DM41" s="587"/>
      <c r="DN41" s="587"/>
      <c r="DO41" s="587"/>
      <c r="DP41" s="587"/>
      <c r="DQ41" s="587"/>
      <c r="DR41" s="587"/>
      <c r="DS41" s="587"/>
      <c r="DT41" s="587"/>
      <c r="DU41" s="587"/>
      <c r="DV41" s="588"/>
      <c r="DW41" s="589"/>
      <c r="DX41" s="590"/>
      <c r="DY41" s="590"/>
      <c r="DZ41" s="590"/>
      <c r="EA41" s="590"/>
      <c r="EB41" s="590"/>
      <c r="EC41" s="591"/>
    </row>
    <row r="42" spans="2:133" ht="11.25" customHeight="1" x14ac:dyDescent="0.15">
      <c r="B42" s="45" t="s">
        <v>263</v>
      </c>
      <c r="C42" s="45"/>
      <c r="D42" s="45"/>
      <c r="E42" s="45"/>
      <c r="F42" s="45"/>
      <c r="G42" s="45"/>
      <c r="H42" s="45"/>
      <c r="I42" s="45"/>
      <c r="J42" s="45"/>
      <c r="K42" s="45"/>
      <c r="L42" s="45"/>
      <c r="M42" s="45"/>
      <c r="N42" s="45"/>
      <c r="O42" s="45"/>
      <c r="P42" s="45"/>
      <c r="Q42" s="45"/>
      <c r="R42" s="52"/>
      <c r="S42" s="52"/>
      <c r="T42" s="52"/>
      <c r="U42" s="52"/>
      <c r="V42" s="52"/>
      <c r="W42" s="52"/>
      <c r="X42" s="52"/>
      <c r="Y42" s="52"/>
      <c r="Z42" s="52"/>
      <c r="AA42" s="52"/>
      <c r="AB42" s="52"/>
      <c r="AC42" s="52"/>
      <c r="AD42" s="52"/>
      <c r="AE42" s="52"/>
      <c r="AF42" s="52"/>
      <c r="AG42" s="52"/>
      <c r="AH42" s="52"/>
      <c r="AI42" s="52"/>
      <c r="AJ42" s="52"/>
      <c r="AK42" s="52"/>
      <c r="AL42" s="52"/>
      <c r="AM42" s="52"/>
      <c r="AN42" s="52"/>
      <c r="AO42" s="52"/>
      <c r="BV42" s="54"/>
      <c r="BW42" s="54"/>
      <c r="BX42" s="54"/>
      <c r="BY42" s="54"/>
      <c r="BZ42" s="54"/>
      <c r="CA42" s="54"/>
      <c r="CB42" s="54"/>
      <c r="CD42" s="576" t="s">
        <v>264</v>
      </c>
      <c r="CE42" s="577"/>
      <c r="CF42" s="577"/>
      <c r="CG42" s="577"/>
      <c r="CH42" s="577"/>
      <c r="CI42" s="577"/>
      <c r="CJ42" s="577"/>
      <c r="CK42" s="577"/>
      <c r="CL42" s="577"/>
      <c r="CM42" s="577"/>
      <c r="CN42" s="577"/>
      <c r="CO42" s="577"/>
      <c r="CP42" s="577"/>
      <c r="CQ42" s="578"/>
      <c r="CR42" s="579">
        <v>899807</v>
      </c>
      <c r="CS42" s="580"/>
      <c r="CT42" s="580"/>
      <c r="CU42" s="580"/>
      <c r="CV42" s="580"/>
      <c r="CW42" s="580"/>
      <c r="CX42" s="580"/>
      <c r="CY42" s="581"/>
      <c r="CZ42" s="582">
        <v>8.6999999999999993</v>
      </c>
      <c r="DA42" s="583"/>
      <c r="DB42" s="583"/>
      <c r="DC42" s="584"/>
      <c r="DD42" s="585">
        <v>474993</v>
      </c>
      <c r="DE42" s="580"/>
      <c r="DF42" s="580"/>
      <c r="DG42" s="580"/>
      <c r="DH42" s="580"/>
      <c r="DI42" s="580"/>
      <c r="DJ42" s="580"/>
      <c r="DK42" s="581"/>
      <c r="DL42" s="586"/>
      <c r="DM42" s="587"/>
      <c r="DN42" s="587"/>
      <c r="DO42" s="587"/>
      <c r="DP42" s="587"/>
      <c r="DQ42" s="587"/>
      <c r="DR42" s="587"/>
      <c r="DS42" s="587"/>
      <c r="DT42" s="587"/>
      <c r="DU42" s="587"/>
      <c r="DV42" s="588"/>
      <c r="DW42" s="589"/>
      <c r="DX42" s="590"/>
      <c r="DY42" s="590"/>
      <c r="DZ42" s="590"/>
      <c r="EA42" s="590"/>
      <c r="EB42" s="590"/>
      <c r="EC42" s="591"/>
    </row>
    <row r="43" spans="2:133" ht="11.25" customHeight="1" x14ac:dyDescent="0.15">
      <c r="B43" s="55" t="s">
        <v>265</v>
      </c>
      <c r="C43" s="45"/>
      <c r="D43" s="45"/>
      <c r="E43" s="45"/>
      <c r="F43" s="45"/>
      <c r="G43" s="45"/>
      <c r="H43" s="45"/>
      <c r="I43" s="45"/>
      <c r="J43" s="45"/>
      <c r="K43" s="45"/>
      <c r="L43" s="45"/>
      <c r="M43" s="45"/>
      <c r="N43" s="45"/>
      <c r="O43" s="45"/>
      <c r="P43" s="45"/>
      <c r="Q43" s="45"/>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CD43" s="576" t="s">
        <v>266</v>
      </c>
      <c r="CE43" s="577"/>
      <c r="CF43" s="577"/>
      <c r="CG43" s="577"/>
      <c r="CH43" s="577"/>
      <c r="CI43" s="577"/>
      <c r="CJ43" s="577"/>
      <c r="CK43" s="577"/>
      <c r="CL43" s="577"/>
      <c r="CM43" s="577"/>
      <c r="CN43" s="577"/>
      <c r="CO43" s="577"/>
      <c r="CP43" s="577"/>
      <c r="CQ43" s="578"/>
      <c r="CR43" s="579">
        <v>32916</v>
      </c>
      <c r="CS43" s="598"/>
      <c r="CT43" s="598"/>
      <c r="CU43" s="598"/>
      <c r="CV43" s="598"/>
      <c r="CW43" s="598"/>
      <c r="CX43" s="598"/>
      <c r="CY43" s="599"/>
      <c r="CZ43" s="582">
        <v>0.3</v>
      </c>
      <c r="DA43" s="600"/>
      <c r="DB43" s="600"/>
      <c r="DC43" s="601"/>
      <c r="DD43" s="585">
        <v>32916</v>
      </c>
      <c r="DE43" s="598"/>
      <c r="DF43" s="598"/>
      <c r="DG43" s="598"/>
      <c r="DH43" s="598"/>
      <c r="DI43" s="598"/>
      <c r="DJ43" s="598"/>
      <c r="DK43" s="599"/>
      <c r="DL43" s="586"/>
      <c r="DM43" s="587"/>
      <c r="DN43" s="587"/>
      <c r="DO43" s="587"/>
      <c r="DP43" s="587"/>
      <c r="DQ43" s="587"/>
      <c r="DR43" s="587"/>
      <c r="DS43" s="587"/>
      <c r="DT43" s="587"/>
      <c r="DU43" s="587"/>
      <c r="DV43" s="588"/>
      <c r="DW43" s="589"/>
      <c r="DX43" s="590"/>
      <c r="DY43" s="590"/>
      <c r="DZ43" s="590"/>
      <c r="EA43" s="590"/>
      <c r="EB43" s="590"/>
      <c r="EC43" s="591"/>
    </row>
    <row r="44" spans="2:133" ht="11.25" customHeight="1" x14ac:dyDescent="0.15">
      <c r="B44" s="56" t="s">
        <v>267</v>
      </c>
      <c r="CD44" s="592" t="s">
        <v>220</v>
      </c>
      <c r="CE44" s="593"/>
      <c r="CF44" s="576" t="s">
        <v>268</v>
      </c>
      <c r="CG44" s="577"/>
      <c r="CH44" s="577"/>
      <c r="CI44" s="577"/>
      <c r="CJ44" s="577"/>
      <c r="CK44" s="577"/>
      <c r="CL44" s="577"/>
      <c r="CM44" s="577"/>
      <c r="CN44" s="577"/>
      <c r="CO44" s="577"/>
      <c r="CP44" s="577"/>
      <c r="CQ44" s="578"/>
      <c r="CR44" s="579">
        <v>899807</v>
      </c>
      <c r="CS44" s="580"/>
      <c r="CT44" s="580"/>
      <c r="CU44" s="580"/>
      <c r="CV44" s="580"/>
      <c r="CW44" s="580"/>
      <c r="CX44" s="580"/>
      <c r="CY44" s="581"/>
      <c r="CZ44" s="582">
        <v>8.6999999999999993</v>
      </c>
      <c r="DA44" s="583"/>
      <c r="DB44" s="583"/>
      <c r="DC44" s="584"/>
      <c r="DD44" s="585">
        <v>474993</v>
      </c>
      <c r="DE44" s="580"/>
      <c r="DF44" s="580"/>
      <c r="DG44" s="580"/>
      <c r="DH44" s="580"/>
      <c r="DI44" s="580"/>
      <c r="DJ44" s="580"/>
      <c r="DK44" s="581"/>
      <c r="DL44" s="586"/>
      <c r="DM44" s="587"/>
      <c r="DN44" s="587"/>
      <c r="DO44" s="587"/>
      <c r="DP44" s="587"/>
      <c r="DQ44" s="587"/>
      <c r="DR44" s="587"/>
      <c r="DS44" s="587"/>
      <c r="DT44" s="587"/>
      <c r="DU44" s="587"/>
      <c r="DV44" s="588"/>
      <c r="DW44" s="589"/>
      <c r="DX44" s="590"/>
      <c r="DY44" s="590"/>
      <c r="DZ44" s="590"/>
      <c r="EA44" s="590"/>
      <c r="EB44" s="590"/>
      <c r="EC44" s="591"/>
    </row>
    <row r="45" spans="2:133" ht="11.25" customHeight="1" x14ac:dyDescent="0.15">
      <c r="CD45" s="594"/>
      <c r="CE45" s="595"/>
      <c r="CF45" s="576" t="s">
        <v>269</v>
      </c>
      <c r="CG45" s="577"/>
      <c r="CH45" s="577"/>
      <c r="CI45" s="577"/>
      <c r="CJ45" s="577"/>
      <c r="CK45" s="577"/>
      <c r="CL45" s="577"/>
      <c r="CM45" s="577"/>
      <c r="CN45" s="577"/>
      <c r="CO45" s="577"/>
      <c r="CP45" s="577"/>
      <c r="CQ45" s="578"/>
      <c r="CR45" s="579">
        <v>366737</v>
      </c>
      <c r="CS45" s="598"/>
      <c r="CT45" s="598"/>
      <c r="CU45" s="598"/>
      <c r="CV45" s="598"/>
      <c r="CW45" s="598"/>
      <c r="CX45" s="598"/>
      <c r="CY45" s="599"/>
      <c r="CZ45" s="582">
        <v>3.5</v>
      </c>
      <c r="DA45" s="600"/>
      <c r="DB45" s="600"/>
      <c r="DC45" s="601"/>
      <c r="DD45" s="585">
        <v>143553</v>
      </c>
      <c r="DE45" s="598"/>
      <c r="DF45" s="598"/>
      <c r="DG45" s="598"/>
      <c r="DH45" s="598"/>
      <c r="DI45" s="598"/>
      <c r="DJ45" s="598"/>
      <c r="DK45" s="599"/>
      <c r="DL45" s="586"/>
      <c r="DM45" s="587"/>
      <c r="DN45" s="587"/>
      <c r="DO45" s="587"/>
      <c r="DP45" s="587"/>
      <c r="DQ45" s="587"/>
      <c r="DR45" s="587"/>
      <c r="DS45" s="587"/>
      <c r="DT45" s="587"/>
      <c r="DU45" s="587"/>
      <c r="DV45" s="588"/>
      <c r="DW45" s="589"/>
      <c r="DX45" s="590"/>
      <c r="DY45" s="590"/>
      <c r="DZ45" s="590"/>
      <c r="EA45" s="590"/>
      <c r="EB45" s="590"/>
      <c r="EC45" s="591"/>
    </row>
    <row r="46" spans="2:133" ht="11.25" customHeight="1" x14ac:dyDescent="0.15">
      <c r="CD46" s="594"/>
      <c r="CE46" s="595"/>
      <c r="CF46" s="576" t="s">
        <v>270</v>
      </c>
      <c r="CG46" s="577"/>
      <c r="CH46" s="577"/>
      <c r="CI46" s="577"/>
      <c r="CJ46" s="577"/>
      <c r="CK46" s="577"/>
      <c r="CL46" s="577"/>
      <c r="CM46" s="577"/>
      <c r="CN46" s="577"/>
      <c r="CO46" s="577"/>
      <c r="CP46" s="577"/>
      <c r="CQ46" s="578"/>
      <c r="CR46" s="579">
        <v>512434</v>
      </c>
      <c r="CS46" s="580"/>
      <c r="CT46" s="580"/>
      <c r="CU46" s="580"/>
      <c r="CV46" s="580"/>
      <c r="CW46" s="580"/>
      <c r="CX46" s="580"/>
      <c r="CY46" s="581"/>
      <c r="CZ46" s="582">
        <v>5</v>
      </c>
      <c r="DA46" s="583"/>
      <c r="DB46" s="583"/>
      <c r="DC46" s="584"/>
      <c r="DD46" s="585">
        <v>330304</v>
      </c>
      <c r="DE46" s="580"/>
      <c r="DF46" s="580"/>
      <c r="DG46" s="580"/>
      <c r="DH46" s="580"/>
      <c r="DI46" s="580"/>
      <c r="DJ46" s="580"/>
      <c r="DK46" s="581"/>
      <c r="DL46" s="586"/>
      <c r="DM46" s="587"/>
      <c r="DN46" s="587"/>
      <c r="DO46" s="587"/>
      <c r="DP46" s="587"/>
      <c r="DQ46" s="587"/>
      <c r="DR46" s="587"/>
      <c r="DS46" s="587"/>
      <c r="DT46" s="587"/>
      <c r="DU46" s="587"/>
      <c r="DV46" s="588"/>
      <c r="DW46" s="589"/>
      <c r="DX46" s="590"/>
      <c r="DY46" s="590"/>
      <c r="DZ46" s="590"/>
      <c r="EA46" s="590"/>
      <c r="EB46" s="590"/>
      <c r="EC46" s="591"/>
    </row>
    <row r="47" spans="2:133" ht="11.25" customHeight="1" x14ac:dyDescent="0.15">
      <c r="CD47" s="594"/>
      <c r="CE47" s="595"/>
      <c r="CF47" s="576" t="s">
        <v>271</v>
      </c>
      <c r="CG47" s="577"/>
      <c r="CH47" s="577"/>
      <c r="CI47" s="577"/>
      <c r="CJ47" s="577"/>
      <c r="CK47" s="577"/>
      <c r="CL47" s="577"/>
      <c r="CM47" s="577"/>
      <c r="CN47" s="577"/>
      <c r="CO47" s="577"/>
      <c r="CP47" s="577"/>
      <c r="CQ47" s="578"/>
      <c r="CR47" s="579" t="s">
        <v>41</v>
      </c>
      <c r="CS47" s="598"/>
      <c r="CT47" s="598"/>
      <c r="CU47" s="598"/>
      <c r="CV47" s="598"/>
      <c r="CW47" s="598"/>
      <c r="CX47" s="598"/>
      <c r="CY47" s="599"/>
      <c r="CZ47" s="582" t="s">
        <v>41</v>
      </c>
      <c r="DA47" s="600"/>
      <c r="DB47" s="600"/>
      <c r="DC47" s="601"/>
      <c r="DD47" s="585" t="s">
        <v>41</v>
      </c>
      <c r="DE47" s="598"/>
      <c r="DF47" s="598"/>
      <c r="DG47" s="598"/>
      <c r="DH47" s="598"/>
      <c r="DI47" s="598"/>
      <c r="DJ47" s="598"/>
      <c r="DK47" s="599"/>
      <c r="DL47" s="586"/>
      <c r="DM47" s="587"/>
      <c r="DN47" s="587"/>
      <c r="DO47" s="587"/>
      <c r="DP47" s="587"/>
      <c r="DQ47" s="587"/>
      <c r="DR47" s="587"/>
      <c r="DS47" s="587"/>
      <c r="DT47" s="587"/>
      <c r="DU47" s="587"/>
      <c r="DV47" s="588"/>
      <c r="DW47" s="589"/>
      <c r="DX47" s="590"/>
      <c r="DY47" s="590"/>
      <c r="DZ47" s="590"/>
      <c r="EA47" s="590"/>
      <c r="EB47" s="590"/>
      <c r="EC47" s="591"/>
    </row>
    <row r="48" spans="2:133" x14ac:dyDescent="0.15">
      <c r="CD48" s="596"/>
      <c r="CE48" s="597"/>
      <c r="CF48" s="576" t="s">
        <v>272</v>
      </c>
      <c r="CG48" s="577"/>
      <c r="CH48" s="577"/>
      <c r="CI48" s="577"/>
      <c r="CJ48" s="577"/>
      <c r="CK48" s="577"/>
      <c r="CL48" s="577"/>
      <c r="CM48" s="577"/>
      <c r="CN48" s="577"/>
      <c r="CO48" s="577"/>
      <c r="CP48" s="577"/>
      <c r="CQ48" s="578"/>
      <c r="CR48" s="579" t="s">
        <v>41</v>
      </c>
      <c r="CS48" s="580"/>
      <c r="CT48" s="580"/>
      <c r="CU48" s="580"/>
      <c r="CV48" s="580"/>
      <c r="CW48" s="580"/>
      <c r="CX48" s="580"/>
      <c r="CY48" s="581"/>
      <c r="CZ48" s="582" t="s">
        <v>41</v>
      </c>
      <c r="DA48" s="583"/>
      <c r="DB48" s="583"/>
      <c r="DC48" s="584"/>
      <c r="DD48" s="585" t="s">
        <v>41</v>
      </c>
      <c r="DE48" s="580"/>
      <c r="DF48" s="580"/>
      <c r="DG48" s="580"/>
      <c r="DH48" s="580"/>
      <c r="DI48" s="580"/>
      <c r="DJ48" s="580"/>
      <c r="DK48" s="581"/>
      <c r="DL48" s="586"/>
      <c r="DM48" s="587"/>
      <c r="DN48" s="587"/>
      <c r="DO48" s="587"/>
      <c r="DP48" s="587"/>
      <c r="DQ48" s="587"/>
      <c r="DR48" s="587"/>
      <c r="DS48" s="587"/>
      <c r="DT48" s="587"/>
      <c r="DU48" s="587"/>
      <c r="DV48" s="588"/>
      <c r="DW48" s="589"/>
      <c r="DX48" s="590"/>
      <c r="DY48" s="590"/>
      <c r="DZ48" s="590"/>
      <c r="EA48" s="590"/>
      <c r="EB48" s="590"/>
      <c r="EC48" s="591"/>
    </row>
    <row r="49" spans="82:133" ht="11.25" customHeight="1" x14ac:dyDescent="0.15">
      <c r="CD49" s="560" t="s">
        <v>273</v>
      </c>
      <c r="CE49" s="561"/>
      <c r="CF49" s="561"/>
      <c r="CG49" s="561"/>
      <c r="CH49" s="561"/>
      <c r="CI49" s="561"/>
      <c r="CJ49" s="561"/>
      <c r="CK49" s="561"/>
      <c r="CL49" s="561"/>
      <c r="CM49" s="561"/>
      <c r="CN49" s="561"/>
      <c r="CO49" s="561"/>
      <c r="CP49" s="561"/>
      <c r="CQ49" s="562"/>
      <c r="CR49" s="563">
        <v>10334508</v>
      </c>
      <c r="CS49" s="564"/>
      <c r="CT49" s="564"/>
      <c r="CU49" s="564"/>
      <c r="CV49" s="564"/>
      <c r="CW49" s="564"/>
      <c r="CX49" s="564"/>
      <c r="CY49" s="565"/>
      <c r="CZ49" s="566">
        <v>100</v>
      </c>
      <c r="DA49" s="567"/>
      <c r="DB49" s="567"/>
      <c r="DC49" s="568"/>
      <c r="DD49" s="569">
        <v>7276631</v>
      </c>
      <c r="DE49" s="564"/>
      <c r="DF49" s="564"/>
      <c r="DG49" s="564"/>
      <c r="DH49" s="564"/>
      <c r="DI49" s="564"/>
      <c r="DJ49" s="564"/>
      <c r="DK49" s="565"/>
      <c r="DL49" s="570"/>
      <c r="DM49" s="571"/>
      <c r="DN49" s="571"/>
      <c r="DO49" s="571"/>
      <c r="DP49" s="571"/>
      <c r="DQ49" s="571"/>
      <c r="DR49" s="571"/>
      <c r="DS49" s="571"/>
      <c r="DT49" s="571"/>
      <c r="DU49" s="571"/>
      <c r="DV49" s="572"/>
      <c r="DW49" s="573"/>
      <c r="DX49" s="574"/>
      <c r="DY49" s="574"/>
      <c r="DZ49" s="574"/>
      <c r="EA49" s="574"/>
      <c r="EB49" s="574"/>
      <c r="EC49" s="575"/>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3"/>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customHeight="1" zeroHeight="1" x14ac:dyDescent="0.15"/>
  <cols>
    <col min="1" max="130" width="2.75" style="104" customWidth="1"/>
    <col min="131" max="131" width="1.625" style="104" customWidth="1"/>
    <col min="132" max="16384" width="9" style="104" hidden="1"/>
  </cols>
  <sheetData>
    <row r="1" spans="1:131" s="62" customFormat="1" ht="11.25" customHeight="1" thickBot="1" x14ac:dyDescent="0.2">
      <c r="A1" s="57"/>
      <c r="B1" s="57"/>
      <c r="C1" s="57"/>
      <c r="D1" s="57"/>
      <c r="E1" s="57"/>
      <c r="F1" s="57"/>
      <c r="G1" s="57"/>
      <c r="H1" s="57"/>
      <c r="I1" s="57"/>
      <c r="J1" s="57"/>
      <c r="K1" s="57"/>
      <c r="L1" s="57"/>
      <c r="M1" s="57"/>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59"/>
      <c r="DQ1" s="60"/>
      <c r="DR1" s="60"/>
      <c r="DS1" s="60"/>
      <c r="DT1" s="60"/>
      <c r="DU1" s="60"/>
      <c r="DV1" s="60"/>
      <c r="DW1" s="60"/>
      <c r="DX1" s="60"/>
      <c r="DY1" s="60"/>
      <c r="DZ1" s="60"/>
      <c r="EA1" s="61"/>
    </row>
    <row r="2" spans="1:131" s="66" customFormat="1" ht="26.25" customHeight="1" thickBot="1" x14ac:dyDescent="0.2">
      <c r="A2" s="63" t="s">
        <v>274</v>
      </c>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1097" t="s">
        <v>275</v>
      </c>
      <c r="DK2" s="1098"/>
      <c r="DL2" s="1098"/>
      <c r="DM2" s="1098"/>
      <c r="DN2" s="1098"/>
      <c r="DO2" s="1099"/>
      <c r="DP2" s="64"/>
      <c r="DQ2" s="1097" t="s">
        <v>276</v>
      </c>
      <c r="DR2" s="1098"/>
      <c r="DS2" s="1098"/>
      <c r="DT2" s="1098"/>
      <c r="DU2" s="1098"/>
      <c r="DV2" s="1098"/>
      <c r="DW2" s="1098"/>
      <c r="DX2" s="1098"/>
      <c r="DY2" s="1098"/>
      <c r="DZ2" s="1099"/>
      <c r="EA2" s="65"/>
    </row>
    <row r="3" spans="1:131" s="6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61"/>
    </row>
    <row r="4" spans="1:131" s="70" customFormat="1" ht="26.25" customHeight="1" thickBot="1" x14ac:dyDescent="0.2">
      <c r="A4" s="1050" t="s">
        <v>277</v>
      </c>
      <c r="B4" s="1050"/>
      <c r="C4" s="1050"/>
      <c r="D4" s="1050"/>
      <c r="E4" s="1050"/>
      <c r="F4" s="1050"/>
      <c r="G4" s="1050"/>
      <c r="H4" s="1050"/>
      <c r="I4" s="1050"/>
      <c r="J4" s="1050"/>
      <c r="K4" s="1050"/>
      <c r="L4" s="1050"/>
      <c r="M4" s="1050"/>
      <c r="N4" s="1050"/>
      <c r="O4" s="1050"/>
      <c r="P4" s="1050"/>
      <c r="Q4" s="1050"/>
      <c r="R4" s="1050"/>
      <c r="S4" s="1050"/>
      <c r="T4" s="1050"/>
      <c r="U4" s="1050"/>
      <c r="V4" s="1050"/>
      <c r="W4" s="1050"/>
      <c r="X4" s="1050"/>
      <c r="Y4" s="1050"/>
      <c r="Z4" s="1050"/>
      <c r="AA4" s="1050"/>
      <c r="AB4" s="1050"/>
      <c r="AC4" s="1050"/>
      <c r="AD4" s="1050"/>
      <c r="AE4" s="1050"/>
      <c r="AF4" s="1050"/>
      <c r="AG4" s="1050"/>
      <c r="AH4" s="1050"/>
      <c r="AI4" s="1050"/>
      <c r="AJ4" s="1050"/>
      <c r="AK4" s="1050"/>
      <c r="AL4" s="1050"/>
      <c r="AM4" s="1050"/>
      <c r="AN4" s="1050"/>
      <c r="AO4" s="1050"/>
      <c r="AP4" s="1050"/>
      <c r="AQ4" s="1050"/>
      <c r="AR4" s="1050"/>
      <c r="AS4" s="1050"/>
      <c r="AT4" s="1050"/>
      <c r="AU4" s="1050"/>
      <c r="AV4" s="1050"/>
      <c r="AW4" s="1050"/>
      <c r="AX4" s="1050"/>
      <c r="AY4" s="1050"/>
      <c r="AZ4" s="67"/>
      <c r="BA4" s="67"/>
      <c r="BB4" s="67"/>
      <c r="BC4" s="67"/>
      <c r="BD4" s="67"/>
      <c r="BE4" s="68"/>
      <c r="BF4" s="68"/>
      <c r="BG4" s="68"/>
      <c r="BH4" s="68"/>
      <c r="BI4" s="68"/>
      <c r="BJ4" s="68"/>
      <c r="BK4" s="68"/>
      <c r="BL4" s="68"/>
      <c r="BM4" s="68"/>
      <c r="BN4" s="68"/>
      <c r="BO4" s="68"/>
      <c r="BP4" s="68"/>
      <c r="BQ4" s="67" t="s">
        <v>278</v>
      </c>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7"/>
      <c r="DE4" s="67"/>
      <c r="DF4" s="67"/>
      <c r="DG4" s="67"/>
      <c r="DH4" s="67"/>
      <c r="DI4" s="67"/>
      <c r="DJ4" s="67"/>
      <c r="DK4" s="67"/>
      <c r="DL4" s="67"/>
      <c r="DM4" s="67"/>
      <c r="DN4" s="67"/>
      <c r="DO4" s="67"/>
      <c r="DP4" s="67"/>
      <c r="DQ4" s="67"/>
      <c r="DR4" s="67"/>
      <c r="DS4" s="67"/>
      <c r="DT4" s="67"/>
      <c r="DU4" s="67"/>
      <c r="DV4" s="67"/>
      <c r="DW4" s="67"/>
      <c r="DX4" s="67"/>
      <c r="DY4" s="67"/>
      <c r="DZ4" s="67"/>
      <c r="EA4" s="69"/>
    </row>
    <row r="5" spans="1:131" s="70" customFormat="1" ht="26.25" customHeight="1" x14ac:dyDescent="0.15">
      <c r="A5" s="982" t="s">
        <v>279</v>
      </c>
      <c r="B5" s="983"/>
      <c r="C5" s="983"/>
      <c r="D5" s="983"/>
      <c r="E5" s="983"/>
      <c r="F5" s="983"/>
      <c r="G5" s="983"/>
      <c r="H5" s="983"/>
      <c r="I5" s="983"/>
      <c r="J5" s="983"/>
      <c r="K5" s="983"/>
      <c r="L5" s="983"/>
      <c r="M5" s="983"/>
      <c r="N5" s="983"/>
      <c r="O5" s="983"/>
      <c r="P5" s="984"/>
      <c r="Q5" s="988" t="s">
        <v>280</v>
      </c>
      <c r="R5" s="989"/>
      <c r="S5" s="989"/>
      <c r="T5" s="989"/>
      <c r="U5" s="990"/>
      <c r="V5" s="988" t="s">
        <v>281</v>
      </c>
      <c r="W5" s="989"/>
      <c r="X5" s="989"/>
      <c r="Y5" s="989"/>
      <c r="Z5" s="990"/>
      <c r="AA5" s="988" t="s">
        <v>282</v>
      </c>
      <c r="AB5" s="989"/>
      <c r="AC5" s="989"/>
      <c r="AD5" s="989"/>
      <c r="AE5" s="989"/>
      <c r="AF5" s="1100" t="s">
        <v>283</v>
      </c>
      <c r="AG5" s="989"/>
      <c r="AH5" s="989"/>
      <c r="AI5" s="989"/>
      <c r="AJ5" s="1004"/>
      <c r="AK5" s="989" t="s">
        <v>284</v>
      </c>
      <c r="AL5" s="989"/>
      <c r="AM5" s="989"/>
      <c r="AN5" s="989"/>
      <c r="AO5" s="990"/>
      <c r="AP5" s="988" t="s">
        <v>285</v>
      </c>
      <c r="AQ5" s="989"/>
      <c r="AR5" s="989"/>
      <c r="AS5" s="989"/>
      <c r="AT5" s="990"/>
      <c r="AU5" s="988" t="s">
        <v>286</v>
      </c>
      <c r="AV5" s="989"/>
      <c r="AW5" s="989"/>
      <c r="AX5" s="989"/>
      <c r="AY5" s="1004"/>
      <c r="AZ5" s="71"/>
      <c r="BA5" s="71"/>
      <c r="BB5" s="71"/>
      <c r="BC5" s="71"/>
      <c r="BD5" s="71"/>
      <c r="BE5" s="72"/>
      <c r="BF5" s="72"/>
      <c r="BG5" s="72"/>
      <c r="BH5" s="72"/>
      <c r="BI5" s="72"/>
      <c r="BJ5" s="72"/>
      <c r="BK5" s="72"/>
      <c r="BL5" s="72"/>
      <c r="BM5" s="72"/>
      <c r="BN5" s="72"/>
      <c r="BO5" s="72"/>
      <c r="BP5" s="72"/>
      <c r="BQ5" s="982" t="s">
        <v>287</v>
      </c>
      <c r="BR5" s="983"/>
      <c r="BS5" s="983"/>
      <c r="BT5" s="983"/>
      <c r="BU5" s="983"/>
      <c r="BV5" s="983"/>
      <c r="BW5" s="983"/>
      <c r="BX5" s="983"/>
      <c r="BY5" s="983"/>
      <c r="BZ5" s="983"/>
      <c r="CA5" s="983"/>
      <c r="CB5" s="983"/>
      <c r="CC5" s="983"/>
      <c r="CD5" s="983"/>
      <c r="CE5" s="983"/>
      <c r="CF5" s="983"/>
      <c r="CG5" s="984"/>
      <c r="CH5" s="988" t="s">
        <v>288</v>
      </c>
      <c r="CI5" s="989"/>
      <c r="CJ5" s="989"/>
      <c r="CK5" s="989"/>
      <c r="CL5" s="990"/>
      <c r="CM5" s="988" t="s">
        <v>289</v>
      </c>
      <c r="CN5" s="989"/>
      <c r="CO5" s="989"/>
      <c r="CP5" s="989"/>
      <c r="CQ5" s="990"/>
      <c r="CR5" s="988" t="s">
        <v>290</v>
      </c>
      <c r="CS5" s="989"/>
      <c r="CT5" s="989"/>
      <c r="CU5" s="989"/>
      <c r="CV5" s="990"/>
      <c r="CW5" s="988" t="s">
        <v>291</v>
      </c>
      <c r="CX5" s="989"/>
      <c r="CY5" s="989"/>
      <c r="CZ5" s="989"/>
      <c r="DA5" s="990"/>
      <c r="DB5" s="988" t="s">
        <v>292</v>
      </c>
      <c r="DC5" s="989"/>
      <c r="DD5" s="989"/>
      <c r="DE5" s="989"/>
      <c r="DF5" s="990"/>
      <c r="DG5" s="1085" t="s">
        <v>293</v>
      </c>
      <c r="DH5" s="1086"/>
      <c r="DI5" s="1086"/>
      <c r="DJ5" s="1086"/>
      <c r="DK5" s="1087"/>
      <c r="DL5" s="1085" t="s">
        <v>294</v>
      </c>
      <c r="DM5" s="1086"/>
      <c r="DN5" s="1086"/>
      <c r="DO5" s="1086"/>
      <c r="DP5" s="1087"/>
      <c r="DQ5" s="988" t="s">
        <v>295</v>
      </c>
      <c r="DR5" s="989"/>
      <c r="DS5" s="989"/>
      <c r="DT5" s="989"/>
      <c r="DU5" s="990"/>
      <c r="DV5" s="988" t="s">
        <v>286</v>
      </c>
      <c r="DW5" s="989"/>
      <c r="DX5" s="989"/>
      <c r="DY5" s="989"/>
      <c r="DZ5" s="1004"/>
      <c r="EA5" s="69"/>
    </row>
    <row r="6" spans="1:131" s="70"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101"/>
      <c r="AG6" s="992"/>
      <c r="AH6" s="992"/>
      <c r="AI6" s="992"/>
      <c r="AJ6" s="1005"/>
      <c r="AK6" s="992"/>
      <c r="AL6" s="992"/>
      <c r="AM6" s="992"/>
      <c r="AN6" s="992"/>
      <c r="AO6" s="993"/>
      <c r="AP6" s="991"/>
      <c r="AQ6" s="992"/>
      <c r="AR6" s="992"/>
      <c r="AS6" s="992"/>
      <c r="AT6" s="993"/>
      <c r="AU6" s="991"/>
      <c r="AV6" s="992"/>
      <c r="AW6" s="992"/>
      <c r="AX6" s="992"/>
      <c r="AY6" s="1005"/>
      <c r="AZ6" s="67"/>
      <c r="BA6" s="67"/>
      <c r="BB6" s="67"/>
      <c r="BC6" s="67"/>
      <c r="BD6" s="67"/>
      <c r="BE6" s="68"/>
      <c r="BF6" s="68"/>
      <c r="BG6" s="68"/>
      <c r="BH6" s="68"/>
      <c r="BI6" s="68"/>
      <c r="BJ6" s="68"/>
      <c r="BK6" s="68"/>
      <c r="BL6" s="68"/>
      <c r="BM6" s="68"/>
      <c r="BN6" s="68"/>
      <c r="BO6" s="68"/>
      <c r="BP6" s="68"/>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88"/>
      <c r="DH6" s="1089"/>
      <c r="DI6" s="1089"/>
      <c r="DJ6" s="1089"/>
      <c r="DK6" s="1090"/>
      <c r="DL6" s="1088"/>
      <c r="DM6" s="1089"/>
      <c r="DN6" s="1089"/>
      <c r="DO6" s="1089"/>
      <c r="DP6" s="1090"/>
      <c r="DQ6" s="991"/>
      <c r="DR6" s="992"/>
      <c r="DS6" s="992"/>
      <c r="DT6" s="992"/>
      <c r="DU6" s="993"/>
      <c r="DV6" s="991"/>
      <c r="DW6" s="992"/>
      <c r="DX6" s="992"/>
      <c r="DY6" s="992"/>
      <c r="DZ6" s="1005"/>
      <c r="EA6" s="69"/>
    </row>
    <row r="7" spans="1:131" s="70" customFormat="1" ht="26.25" customHeight="1" thickTop="1" x14ac:dyDescent="0.15">
      <c r="A7" s="73">
        <v>1</v>
      </c>
      <c r="B7" s="1037" t="s">
        <v>296</v>
      </c>
      <c r="C7" s="1038"/>
      <c r="D7" s="1038"/>
      <c r="E7" s="1038"/>
      <c r="F7" s="1038"/>
      <c r="G7" s="1038"/>
      <c r="H7" s="1038"/>
      <c r="I7" s="1038"/>
      <c r="J7" s="1038"/>
      <c r="K7" s="1038"/>
      <c r="L7" s="1038"/>
      <c r="M7" s="1038"/>
      <c r="N7" s="1038"/>
      <c r="O7" s="1038"/>
      <c r="P7" s="1039"/>
      <c r="Q7" s="1091">
        <v>10718</v>
      </c>
      <c r="R7" s="1092"/>
      <c r="S7" s="1092"/>
      <c r="T7" s="1092"/>
      <c r="U7" s="1092"/>
      <c r="V7" s="1092">
        <v>10335</v>
      </c>
      <c r="W7" s="1092"/>
      <c r="X7" s="1092"/>
      <c r="Y7" s="1092"/>
      <c r="Z7" s="1092"/>
      <c r="AA7" s="1092">
        <v>384</v>
      </c>
      <c r="AB7" s="1092"/>
      <c r="AC7" s="1092"/>
      <c r="AD7" s="1092"/>
      <c r="AE7" s="1093"/>
      <c r="AF7" s="1094">
        <v>195</v>
      </c>
      <c r="AG7" s="1095"/>
      <c r="AH7" s="1095"/>
      <c r="AI7" s="1095"/>
      <c r="AJ7" s="1096"/>
      <c r="AK7" s="1078" t="s">
        <v>41</v>
      </c>
      <c r="AL7" s="1079"/>
      <c r="AM7" s="1079"/>
      <c r="AN7" s="1079"/>
      <c r="AO7" s="1079"/>
      <c r="AP7" s="1079">
        <v>8195</v>
      </c>
      <c r="AQ7" s="1079"/>
      <c r="AR7" s="1079"/>
      <c r="AS7" s="1079"/>
      <c r="AT7" s="1079"/>
      <c r="AU7" s="1080"/>
      <c r="AV7" s="1080"/>
      <c r="AW7" s="1080"/>
      <c r="AX7" s="1080"/>
      <c r="AY7" s="1081"/>
      <c r="AZ7" s="67"/>
      <c r="BA7" s="67"/>
      <c r="BB7" s="67"/>
      <c r="BC7" s="67"/>
      <c r="BD7" s="67"/>
      <c r="BE7" s="68"/>
      <c r="BF7" s="68"/>
      <c r="BG7" s="68"/>
      <c r="BH7" s="68"/>
      <c r="BI7" s="68"/>
      <c r="BJ7" s="68"/>
      <c r="BK7" s="68"/>
      <c r="BL7" s="68"/>
      <c r="BM7" s="68"/>
      <c r="BN7" s="68"/>
      <c r="BO7" s="68"/>
      <c r="BP7" s="68"/>
      <c r="BQ7" s="74">
        <v>1</v>
      </c>
      <c r="BR7" s="75"/>
      <c r="BS7" s="1082" t="s">
        <v>297</v>
      </c>
      <c r="BT7" s="1083"/>
      <c r="BU7" s="1083"/>
      <c r="BV7" s="1083"/>
      <c r="BW7" s="1083"/>
      <c r="BX7" s="1083"/>
      <c r="BY7" s="1083"/>
      <c r="BZ7" s="1083"/>
      <c r="CA7" s="1083"/>
      <c r="CB7" s="1083"/>
      <c r="CC7" s="1083"/>
      <c r="CD7" s="1083"/>
      <c r="CE7" s="1083"/>
      <c r="CF7" s="1083"/>
      <c r="CG7" s="1084"/>
      <c r="CH7" s="1075">
        <v>76</v>
      </c>
      <c r="CI7" s="1076"/>
      <c r="CJ7" s="1076"/>
      <c r="CK7" s="1076"/>
      <c r="CL7" s="1077"/>
      <c r="CM7" s="1075">
        <v>380</v>
      </c>
      <c r="CN7" s="1076"/>
      <c r="CO7" s="1076"/>
      <c r="CP7" s="1076"/>
      <c r="CQ7" s="1077"/>
      <c r="CR7" s="1075">
        <v>10</v>
      </c>
      <c r="CS7" s="1076"/>
      <c r="CT7" s="1076"/>
      <c r="CU7" s="1076"/>
      <c r="CV7" s="1077"/>
      <c r="CW7" s="1075" t="s">
        <v>298</v>
      </c>
      <c r="CX7" s="1076"/>
      <c r="CY7" s="1076"/>
      <c r="CZ7" s="1076"/>
      <c r="DA7" s="1077"/>
      <c r="DB7" s="1075" t="s">
        <v>298</v>
      </c>
      <c r="DC7" s="1076"/>
      <c r="DD7" s="1076"/>
      <c r="DE7" s="1076"/>
      <c r="DF7" s="1077"/>
      <c r="DG7" s="1075" t="s">
        <v>298</v>
      </c>
      <c r="DH7" s="1076"/>
      <c r="DI7" s="1076"/>
      <c r="DJ7" s="1076"/>
      <c r="DK7" s="1077"/>
      <c r="DL7" s="1075" t="s">
        <v>298</v>
      </c>
      <c r="DM7" s="1076"/>
      <c r="DN7" s="1076"/>
      <c r="DO7" s="1076"/>
      <c r="DP7" s="1077"/>
      <c r="DQ7" s="1075" t="s">
        <v>298</v>
      </c>
      <c r="DR7" s="1076"/>
      <c r="DS7" s="1076"/>
      <c r="DT7" s="1076"/>
      <c r="DU7" s="1077"/>
      <c r="DV7" s="1102"/>
      <c r="DW7" s="1103"/>
      <c r="DX7" s="1103"/>
      <c r="DY7" s="1103"/>
      <c r="DZ7" s="1104"/>
      <c r="EA7" s="69"/>
    </row>
    <row r="8" spans="1:131" s="70" customFormat="1" ht="26.25" customHeight="1" x14ac:dyDescent="0.15">
      <c r="A8" s="76">
        <v>2</v>
      </c>
      <c r="B8" s="1018"/>
      <c r="C8" s="1019"/>
      <c r="D8" s="1019"/>
      <c r="E8" s="1019"/>
      <c r="F8" s="1019"/>
      <c r="G8" s="1019"/>
      <c r="H8" s="1019"/>
      <c r="I8" s="1019"/>
      <c r="J8" s="1019"/>
      <c r="K8" s="1019"/>
      <c r="L8" s="1019"/>
      <c r="M8" s="1019"/>
      <c r="N8" s="1019"/>
      <c r="O8" s="1019"/>
      <c r="P8" s="1020"/>
      <c r="Q8" s="1030"/>
      <c r="R8" s="1031"/>
      <c r="S8" s="1031"/>
      <c r="T8" s="1031"/>
      <c r="U8" s="1031"/>
      <c r="V8" s="1031"/>
      <c r="W8" s="1031"/>
      <c r="X8" s="1031"/>
      <c r="Y8" s="1031"/>
      <c r="Z8" s="1031"/>
      <c r="AA8" s="1031"/>
      <c r="AB8" s="1031"/>
      <c r="AC8" s="1031"/>
      <c r="AD8" s="1031"/>
      <c r="AE8" s="1032"/>
      <c r="AF8" s="1024"/>
      <c r="AG8" s="1025"/>
      <c r="AH8" s="1025"/>
      <c r="AI8" s="1025"/>
      <c r="AJ8" s="1026"/>
      <c r="AK8" s="1073"/>
      <c r="AL8" s="1074"/>
      <c r="AM8" s="1074"/>
      <c r="AN8" s="1074"/>
      <c r="AO8" s="1074"/>
      <c r="AP8" s="1074"/>
      <c r="AQ8" s="1074"/>
      <c r="AR8" s="1074"/>
      <c r="AS8" s="1074"/>
      <c r="AT8" s="1074"/>
      <c r="AU8" s="1071"/>
      <c r="AV8" s="1071"/>
      <c r="AW8" s="1071"/>
      <c r="AX8" s="1071"/>
      <c r="AY8" s="1072"/>
      <c r="AZ8" s="67"/>
      <c r="BA8" s="67"/>
      <c r="BB8" s="67"/>
      <c r="BC8" s="67"/>
      <c r="BD8" s="67"/>
      <c r="BE8" s="68"/>
      <c r="BF8" s="68"/>
      <c r="BG8" s="68"/>
      <c r="BH8" s="68"/>
      <c r="BI8" s="68"/>
      <c r="BJ8" s="68"/>
      <c r="BK8" s="68"/>
      <c r="BL8" s="68"/>
      <c r="BM8" s="68"/>
      <c r="BN8" s="68"/>
      <c r="BO8" s="68"/>
      <c r="BP8" s="68"/>
      <c r="BQ8" s="77">
        <v>2</v>
      </c>
      <c r="BR8" s="78"/>
      <c r="BS8" s="1001" t="s">
        <v>299</v>
      </c>
      <c r="BT8" s="1002"/>
      <c r="BU8" s="1002"/>
      <c r="BV8" s="1002"/>
      <c r="BW8" s="1002"/>
      <c r="BX8" s="1002"/>
      <c r="BY8" s="1002"/>
      <c r="BZ8" s="1002"/>
      <c r="CA8" s="1002"/>
      <c r="CB8" s="1002"/>
      <c r="CC8" s="1002"/>
      <c r="CD8" s="1002"/>
      <c r="CE8" s="1002"/>
      <c r="CF8" s="1002"/>
      <c r="CG8" s="1003"/>
      <c r="CH8" s="976">
        <v>0</v>
      </c>
      <c r="CI8" s="977"/>
      <c r="CJ8" s="977"/>
      <c r="CK8" s="977"/>
      <c r="CL8" s="978"/>
      <c r="CM8" s="976">
        <v>27</v>
      </c>
      <c r="CN8" s="977"/>
      <c r="CO8" s="977"/>
      <c r="CP8" s="977"/>
      <c r="CQ8" s="978"/>
      <c r="CR8" s="976">
        <v>14</v>
      </c>
      <c r="CS8" s="977"/>
      <c r="CT8" s="977"/>
      <c r="CU8" s="977"/>
      <c r="CV8" s="978"/>
      <c r="CW8" s="976" t="s">
        <v>298</v>
      </c>
      <c r="CX8" s="977"/>
      <c r="CY8" s="977"/>
      <c r="CZ8" s="977"/>
      <c r="DA8" s="978"/>
      <c r="DB8" s="976" t="s">
        <v>298</v>
      </c>
      <c r="DC8" s="977"/>
      <c r="DD8" s="977"/>
      <c r="DE8" s="977"/>
      <c r="DF8" s="978"/>
      <c r="DG8" s="976" t="s">
        <v>298</v>
      </c>
      <c r="DH8" s="977"/>
      <c r="DI8" s="977"/>
      <c r="DJ8" s="977"/>
      <c r="DK8" s="978"/>
      <c r="DL8" s="976" t="s">
        <v>298</v>
      </c>
      <c r="DM8" s="977"/>
      <c r="DN8" s="977"/>
      <c r="DO8" s="977"/>
      <c r="DP8" s="978"/>
      <c r="DQ8" s="976" t="s">
        <v>298</v>
      </c>
      <c r="DR8" s="977"/>
      <c r="DS8" s="977"/>
      <c r="DT8" s="977"/>
      <c r="DU8" s="978"/>
      <c r="DV8" s="979"/>
      <c r="DW8" s="980"/>
      <c r="DX8" s="980"/>
      <c r="DY8" s="980"/>
      <c r="DZ8" s="981"/>
      <c r="EA8" s="69"/>
    </row>
    <row r="9" spans="1:131" s="70" customFormat="1" ht="26.25" customHeight="1" x14ac:dyDescent="0.15">
      <c r="A9" s="76">
        <v>3</v>
      </c>
      <c r="B9" s="1018"/>
      <c r="C9" s="1019"/>
      <c r="D9" s="1019"/>
      <c r="E9" s="1019"/>
      <c r="F9" s="1019"/>
      <c r="G9" s="1019"/>
      <c r="H9" s="1019"/>
      <c r="I9" s="1019"/>
      <c r="J9" s="1019"/>
      <c r="K9" s="1019"/>
      <c r="L9" s="1019"/>
      <c r="M9" s="1019"/>
      <c r="N9" s="1019"/>
      <c r="O9" s="1019"/>
      <c r="P9" s="1020"/>
      <c r="Q9" s="1030"/>
      <c r="R9" s="1031"/>
      <c r="S9" s="1031"/>
      <c r="T9" s="1031"/>
      <c r="U9" s="1031"/>
      <c r="V9" s="1031"/>
      <c r="W9" s="1031"/>
      <c r="X9" s="1031"/>
      <c r="Y9" s="1031"/>
      <c r="Z9" s="1031"/>
      <c r="AA9" s="1031"/>
      <c r="AB9" s="1031"/>
      <c r="AC9" s="1031"/>
      <c r="AD9" s="1031"/>
      <c r="AE9" s="1032"/>
      <c r="AF9" s="1024"/>
      <c r="AG9" s="1025"/>
      <c r="AH9" s="1025"/>
      <c r="AI9" s="1025"/>
      <c r="AJ9" s="1026"/>
      <c r="AK9" s="1073"/>
      <c r="AL9" s="1074"/>
      <c r="AM9" s="1074"/>
      <c r="AN9" s="1074"/>
      <c r="AO9" s="1074"/>
      <c r="AP9" s="1074"/>
      <c r="AQ9" s="1074"/>
      <c r="AR9" s="1074"/>
      <c r="AS9" s="1074"/>
      <c r="AT9" s="1074"/>
      <c r="AU9" s="1071"/>
      <c r="AV9" s="1071"/>
      <c r="AW9" s="1071"/>
      <c r="AX9" s="1071"/>
      <c r="AY9" s="1072"/>
      <c r="AZ9" s="67"/>
      <c r="BA9" s="67"/>
      <c r="BB9" s="67"/>
      <c r="BC9" s="67"/>
      <c r="BD9" s="67"/>
      <c r="BE9" s="68"/>
      <c r="BF9" s="68"/>
      <c r="BG9" s="68"/>
      <c r="BH9" s="68"/>
      <c r="BI9" s="68"/>
      <c r="BJ9" s="68"/>
      <c r="BK9" s="68"/>
      <c r="BL9" s="68"/>
      <c r="BM9" s="68"/>
      <c r="BN9" s="68"/>
      <c r="BO9" s="68"/>
      <c r="BP9" s="68"/>
      <c r="BQ9" s="77">
        <v>3</v>
      </c>
      <c r="BR9" s="78"/>
      <c r="BS9" s="1001"/>
      <c r="BT9" s="1002"/>
      <c r="BU9" s="1002"/>
      <c r="BV9" s="1002"/>
      <c r="BW9" s="1002"/>
      <c r="BX9" s="1002"/>
      <c r="BY9" s="1002"/>
      <c r="BZ9" s="1002"/>
      <c r="CA9" s="1002"/>
      <c r="CB9" s="1002"/>
      <c r="CC9" s="1002"/>
      <c r="CD9" s="1002"/>
      <c r="CE9" s="1002"/>
      <c r="CF9" s="1002"/>
      <c r="CG9" s="1003"/>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69"/>
    </row>
    <row r="10" spans="1:131" s="70" customFormat="1" ht="26.25" customHeight="1" x14ac:dyDescent="0.15">
      <c r="A10" s="76">
        <v>4</v>
      </c>
      <c r="B10" s="1018"/>
      <c r="C10" s="1019"/>
      <c r="D10" s="1019"/>
      <c r="E10" s="1019"/>
      <c r="F10" s="1019"/>
      <c r="G10" s="1019"/>
      <c r="H10" s="1019"/>
      <c r="I10" s="1019"/>
      <c r="J10" s="1019"/>
      <c r="K10" s="1019"/>
      <c r="L10" s="1019"/>
      <c r="M10" s="1019"/>
      <c r="N10" s="1019"/>
      <c r="O10" s="1019"/>
      <c r="P10" s="1020"/>
      <c r="Q10" s="1030"/>
      <c r="R10" s="1031"/>
      <c r="S10" s="1031"/>
      <c r="T10" s="1031"/>
      <c r="U10" s="1031"/>
      <c r="V10" s="1031"/>
      <c r="W10" s="1031"/>
      <c r="X10" s="1031"/>
      <c r="Y10" s="1031"/>
      <c r="Z10" s="1031"/>
      <c r="AA10" s="1031"/>
      <c r="AB10" s="1031"/>
      <c r="AC10" s="1031"/>
      <c r="AD10" s="1031"/>
      <c r="AE10" s="1032"/>
      <c r="AF10" s="1024"/>
      <c r="AG10" s="1025"/>
      <c r="AH10" s="1025"/>
      <c r="AI10" s="1025"/>
      <c r="AJ10" s="1026"/>
      <c r="AK10" s="1073"/>
      <c r="AL10" s="1074"/>
      <c r="AM10" s="1074"/>
      <c r="AN10" s="1074"/>
      <c r="AO10" s="1074"/>
      <c r="AP10" s="1074"/>
      <c r="AQ10" s="1074"/>
      <c r="AR10" s="1074"/>
      <c r="AS10" s="1074"/>
      <c r="AT10" s="1074"/>
      <c r="AU10" s="1071"/>
      <c r="AV10" s="1071"/>
      <c r="AW10" s="1071"/>
      <c r="AX10" s="1071"/>
      <c r="AY10" s="1072"/>
      <c r="AZ10" s="67"/>
      <c r="BA10" s="67"/>
      <c r="BB10" s="67"/>
      <c r="BC10" s="67"/>
      <c r="BD10" s="67"/>
      <c r="BE10" s="68"/>
      <c r="BF10" s="68"/>
      <c r="BG10" s="68"/>
      <c r="BH10" s="68"/>
      <c r="BI10" s="68"/>
      <c r="BJ10" s="68"/>
      <c r="BK10" s="68"/>
      <c r="BL10" s="68"/>
      <c r="BM10" s="68"/>
      <c r="BN10" s="68"/>
      <c r="BO10" s="68"/>
      <c r="BP10" s="68"/>
      <c r="BQ10" s="77">
        <v>4</v>
      </c>
      <c r="BR10" s="78"/>
      <c r="BS10" s="1001"/>
      <c r="BT10" s="1002"/>
      <c r="BU10" s="1002"/>
      <c r="BV10" s="1002"/>
      <c r="BW10" s="1002"/>
      <c r="BX10" s="1002"/>
      <c r="BY10" s="1002"/>
      <c r="BZ10" s="1002"/>
      <c r="CA10" s="1002"/>
      <c r="CB10" s="1002"/>
      <c r="CC10" s="1002"/>
      <c r="CD10" s="1002"/>
      <c r="CE10" s="1002"/>
      <c r="CF10" s="1002"/>
      <c r="CG10" s="1003"/>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69"/>
    </row>
    <row r="11" spans="1:131" s="70" customFormat="1" ht="26.25" customHeight="1" x14ac:dyDescent="0.15">
      <c r="A11" s="76">
        <v>5</v>
      </c>
      <c r="B11" s="1018"/>
      <c r="C11" s="1019"/>
      <c r="D11" s="1019"/>
      <c r="E11" s="1019"/>
      <c r="F11" s="1019"/>
      <c r="G11" s="1019"/>
      <c r="H11" s="1019"/>
      <c r="I11" s="1019"/>
      <c r="J11" s="1019"/>
      <c r="K11" s="1019"/>
      <c r="L11" s="1019"/>
      <c r="M11" s="1019"/>
      <c r="N11" s="1019"/>
      <c r="O11" s="1019"/>
      <c r="P11" s="1020"/>
      <c r="Q11" s="1030"/>
      <c r="R11" s="1031"/>
      <c r="S11" s="1031"/>
      <c r="T11" s="1031"/>
      <c r="U11" s="1031"/>
      <c r="V11" s="1031"/>
      <c r="W11" s="1031"/>
      <c r="X11" s="1031"/>
      <c r="Y11" s="1031"/>
      <c r="Z11" s="1031"/>
      <c r="AA11" s="1031"/>
      <c r="AB11" s="1031"/>
      <c r="AC11" s="1031"/>
      <c r="AD11" s="1031"/>
      <c r="AE11" s="1032"/>
      <c r="AF11" s="1024"/>
      <c r="AG11" s="1025"/>
      <c r="AH11" s="1025"/>
      <c r="AI11" s="1025"/>
      <c r="AJ11" s="1026"/>
      <c r="AK11" s="1073"/>
      <c r="AL11" s="1074"/>
      <c r="AM11" s="1074"/>
      <c r="AN11" s="1074"/>
      <c r="AO11" s="1074"/>
      <c r="AP11" s="1074"/>
      <c r="AQ11" s="1074"/>
      <c r="AR11" s="1074"/>
      <c r="AS11" s="1074"/>
      <c r="AT11" s="1074"/>
      <c r="AU11" s="1071"/>
      <c r="AV11" s="1071"/>
      <c r="AW11" s="1071"/>
      <c r="AX11" s="1071"/>
      <c r="AY11" s="1072"/>
      <c r="AZ11" s="67"/>
      <c r="BA11" s="67"/>
      <c r="BB11" s="67"/>
      <c r="BC11" s="67"/>
      <c r="BD11" s="67"/>
      <c r="BE11" s="68"/>
      <c r="BF11" s="68"/>
      <c r="BG11" s="68"/>
      <c r="BH11" s="68"/>
      <c r="BI11" s="68"/>
      <c r="BJ11" s="68"/>
      <c r="BK11" s="68"/>
      <c r="BL11" s="68"/>
      <c r="BM11" s="68"/>
      <c r="BN11" s="68"/>
      <c r="BO11" s="68"/>
      <c r="BP11" s="68"/>
      <c r="BQ11" s="77">
        <v>5</v>
      </c>
      <c r="BR11" s="78"/>
      <c r="BS11" s="1001"/>
      <c r="BT11" s="1002"/>
      <c r="BU11" s="1002"/>
      <c r="BV11" s="1002"/>
      <c r="BW11" s="1002"/>
      <c r="BX11" s="1002"/>
      <c r="BY11" s="1002"/>
      <c r="BZ11" s="1002"/>
      <c r="CA11" s="1002"/>
      <c r="CB11" s="1002"/>
      <c r="CC11" s="1002"/>
      <c r="CD11" s="1002"/>
      <c r="CE11" s="1002"/>
      <c r="CF11" s="1002"/>
      <c r="CG11" s="1003"/>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69"/>
    </row>
    <row r="12" spans="1:131" s="70" customFormat="1" ht="26.25" customHeight="1" x14ac:dyDescent="0.15">
      <c r="A12" s="76">
        <v>6</v>
      </c>
      <c r="B12" s="1018"/>
      <c r="C12" s="1019"/>
      <c r="D12" s="1019"/>
      <c r="E12" s="1019"/>
      <c r="F12" s="1019"/>
      <c r="G12" s="1019"/>
      <c r="H12" s="1019"/>
      <c r="I12" s="1019"/>
      <c r="J12" s="1019"/>
      <c r="K12" s="1019"/>
      <c r="L12" s="1019"/>
      <c r="M12" s="1019"/>
      <c r="N12" s="1019"/>
      <c r="O12" s="1019"/>
      <c r="P12" s="1020"/>
      <c r="Q12" s="1030"/>
      <c r="R12" s="1031"/>
      <c r="S12" s="1031"/>
      <c r="T12" s="1031"/>
      <c r="U12" s="1031"/>
      <c r="V12" s="1031"/>
      <c r="W12" s="1031"/>
      <c r="X12" s="1031"/>
      <c r="Y12" s="1031"/>
      <c r="Z12" s="1031"/>
      <c r="AA12" s="1031"/>
      <c r="AB12" s="1031"/>
      <c r="AC12" s="1031"/>
      <c r="AD12" s="1031"/>
      <c r="AE12" s="1032"/>
      <c r="AF12" s="1024"/>
      <c r="AG12" s="1025"/>
      <c r="AH12" s="1025"/>
      <c r="AI12" s="1025"/>
      <c r="AJ12" s="1026"/>
      <c r="AK12" s="1073"/>
      <c r="AL12" s="1074"/>
      <c r="AM12" s="1074"/>
      <c r="AN12" s="1074"/>
      <c r="AO12" s="1074"/>
      <c r="AP12" s="1074"/>
      <c r="AQ12" s="1074"/>
      <c r="AR12" s="1074"/>
      <c r="AS12" s="1074"/>
      <c r="AT12" s="1074"/>
      <c r="AU12" s="1071"/>
      <c r="AV12" s="1071"/>
      <c r="AW12" s="1071"/>
      <c r="AX12" s="1071"/>
      <c r="AY12" s="1072"/>
      <c r="AZ12" s="67"/>
      <c r="BA12" s="67"/>
      <c r="BB12" s="67"/>
      <c r="BC12" s="67"/>
      <c r="BD12" s="67"/>
      <c r="BE12" s="68"/>
      <c r="BF12" s="68"/>
      <c r="BG12" s="68"/>
      <c r="BH12" s="68"/>
      <c r="BI12" s="68"/>
      <c r="BJ12" s="68"/>
      <c r="BK12" s="68"/>
      <c r="BL12" s="68"/>
      <c r="BM12" s="68"/>
      <c r="BN12" s="68"/>
      <c r="BO12" s="68"/>
      <c r="BP12" s="68"/>
      <c r="BQ12" s="77">
        <v>6</v>
      </c>
      <c r="BR12" s="78"/>
      <c r="BS12" s="1001"/>
      <c r="BT12" s="1002"/>
      <c r="BU12" s="1002"/>
      <c r="BV12" s="1002"/>
      <c r="BW12" s="1002"/>
      <c r="BX12" s="1002"/>
      <c r="BY12" s="1002"/>
      <c r="BZ12" s="1002"/>
      <c r="CA12" s="1002"/>
      <c r="CB12" s="1002"/>
      <c r="CC12" s="1002"/>
      <c r="CD12" s="1002"/>
      <c r="CE12" s="1002"/>
      <c r="CF12" s="1002"/>
      <c r="CG12" s="1003"/>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69"/>
    </row>
    <row r="13" spans="1:131" s="70" customFormat="1" ht="26.25" customHeight="1" x14ac:dyDescent="0.15">
      <c r="A13" s="76">
        <v>7</v>
      </c>
      <c r="B13" s="1018"/>
      <c r="C13" s="1019"/>
      <c r="D13" s="1019"/>
      <c r="E13" s="1019"/>
      <c r="F13" s="1019"/>
      <c r="G13" s="1019"/>
      <c r="H13" s="1019"/>
      <c r="I13" s="1019"/>
      <c r="J13" s="1019"/>
      <c r="K13" s="1019"/>
      <c r="L13" s="1019"/>
      <c r="M13" s="1019"/>
      <c r="N13" s="1019"/>
      <c r="O13" s="1019"/>
      <c r="P13" s="1020"/>
      <c r="Q13" s="1030"/>
      <c r="R13" s="1031"/>
      <c r="S13" s="1031"/>
      <c r="T13" s="1031"/>
      <c r="U13" s="1031"/>
      <c r="V13" s="1031"/>
      <c r="W13" s="1031"/>
      <c r="X13" s="1031"/>
      <c r="Y13" s="1031"/>
      <c r="Z13" s="1031"/>
      <c r="AA13" s="1031"/>
      <c r="AB13" s="1031"/>
      <c r="AC13" s="1031"/>
      <c r="AD13" s="1031"/>
      <c r="AE13" s="1032"/>
      <c r="AF13" s="1024"/>
      <c r="AG13" s="1025"/>
      <c r="AH13" s="1025"/>
      <c r="AI13" s="1025"/>
      <c r="AJ13" s="1026"/>
      <c r="AK13" s="1073"/>
      <c r="AL13" s="1074"/>
      <c r="AM13" s="1074"/>
      <c r="AN13" s="1074"/>
      <c r="AO13" s="1074"/>
      <c r="AP13" s="1074"/>
      <c r="AQ13" s="1074"/>
      <c r="AR13" s="1074"/>
      <c r="AS13" s="1074"/>
      <c r="AT13" s="1074"/>
      <c r="AU13" s="1071"/>
      <c r="AV13" s="1071"/>
      <c r="AW13" s="1071"/>
      <c r="AX13" s="1071"/>
      <c r="AY13" s="1072"/>
      <c r="AZ13" s="67"/>
      <c r="BA13" s="67"/>
      <c r="BB13" s="67"/>
      <c r="BC13" s="67"/>
      <c r="BD13" s="67"/>
      <c r="BE13" s="68"/>
      <c r="BF13" s="68"/>
      <c r="BG13" s="68"/>
      <c r="BH13" s="68"/>
      <c r="BI13" s="68"/>
      <c r="BJ13" s="68"/>
      <c r="BK13" s="68"/>
      <c r="BL13" s="68"/>
      <c r="BM13" s="68"/>
      <c r="BN13" s="68"/>
      <c r="BO13" s="68"/>
      <c r="BP13" s="68"/>
      <c r="BQ13" s="77">
        <v>7</v>
      </c>
      <c r="BR13" s="78"/>
      <c r="BS13" s="1001"/>
      <c r="BT13" s="1002"/>
      <c r="BU13" s="1002"/>
      <c r="BV13" s="1002"/>
      <c r="BW13" s="1002"/>
      <c r="BX13" s="1002"/>
      <c r="BY13" s="1002"/>
      <c r="BZ13" s="1002"/>
      <c r="CA13" s="1002"/>
      <c r="CB13" s="1002"/>
      <c r="CC13" s="1002"/>
      <c r="CD13" s="1002"/>
      <c r="CE13" s="1002"/>
      <c r="CF13" s="1002"/>
      <c r="CG13" s="1003"/>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69"/>
    </row>
    <row r="14" spans="1:131" s="70" customFormat="1" ht="26.25" customHeight="1" x14ac:dyDescent="0.15">
      <c r="A14" s="76">
        <v>8</v>
      </c>
      <c r="B14" s="1018"/>
      <c r="C14" s="1019"/>
      <c r="D14" s="1019"/>
      <c r="E14" s="1019"/>
      <c r="F14" s="1019"/>
      <c r="G14" s="1019"/>
      <c r="H14" s="1019"/>
      <c r="I14" s="1019"/>
      <c r="J14" s="1019"/>
      <c r="K14" s="1019"/>
      <c r="L14" s="1019"/>
      <c r="M14" s="1019"/>
      <c r="N14" s="1019"/>
      <c r="O14" s="1019"/>
      <c r="P14" s="1020"/>
      <c r="Q14" s="1030"/>
      <c r="R14" s="1031"/>
      <c r="S14" s="1031"/>
      <c r="T14" s="1031"/>
      <c r="U14" s="1031"/>
      <c r="V14" s="1031"/>
      <c r="W14" s="1031"/>
      <c r="X14" s="1031"/>
      <c r="Y14" s="1031"/>
      <c r="Z14" s="1031"/>
      <c r="AA14" s="1031"/>
      <c r="AB14" s="1031"/>
      <c r="AC14" s="1031"/>
      <c r="AD14" s="1031"/>
      <c r="AE14" s="1032"/>
      <c r="AF14" s="1024"/>
      <c r="AG14" s="1025"/>
      <c r="AH14" s="1025"/>
      <c r="AI14" s="1025"/>
      <c r="AJ14" s="1026"/>
      <c r="AK14" s="1073"/>
      <c r="AL14" s="1074"/>
      <c r="AM14" s="1074"/>
      <c r="AN14" s="1074"/>
      <c r="AO14" s="1074"/>
      <c r="AP14" s="1074"/>
      <c r="AQ14" s="1074"/>
      <c r="AR14" s="1074"/>
      <c r="AS14" s="1074"/>
      <c r="AT14" s="1074"/>
      <c r="AU14" s="1071"/>
      <c r="AV14" s="1071"/>
      <c r="AW14" s="1071"/>
      <c r="AX14" s="1071"/>
      <c r="AY14" s="1072"/>
      <c r="AZ14" s="67"/>
      <c r="BA14" s="67"/>
      <c r="BB14" s="67"/>
      <c r="BC14" s="67"/>
      <c r="BD14" s="67"/>
      <c r="BE14" s="68"/>
      <c r="BF14" s="68"/>
      <c r="BG14" s="68"/>
      <c r="BH14" s="68"/>
      <c r="BI14" s="68"/>
      <c r="BJ14" s="68"/>
      <c r="BK14" s="68"/>
      <c r="BL14" s="68"/>
      <c r="BM14" s="68"/>
      <c r="BN14" s="68"/>
      <c r="BO14" s="68"/>
      <c r="BP14" s="68"/>
      <c r="BQ14" s="77">
        <v>8</v>
      </c>
      <c r="BR14" s="78"/>
      <c r="BS14" s="1001"/>
      <c r="BT14" s="1002"/>
      <c r="BU14" s="1002"/>
      <c r="BV14" s="1002"/>
      <c r="BW14" s="1002"/>
      <c r="BX14" s="1002"/>
      <c r="BY14" s="1002"/>
      <c r="BZ14" s="1002"/>
      <c r="CA14" s="1002"/>
      <c r="CB14" s="1002"/>
      <c r="CC14" s="1002"/>
      <c r="CD14" s="1002"/>
      <c r="CE14" s="1002"/>
      <c r="CF14" s="1002"/>
      <c r="CG14" s="1003"/>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69"/>
    </row>
    <row r="15" spans="1:131" s="70" customFormat="1" ht="26.25" customHeight="1" x14ac:dyDescent="0.15">
      <c r="A15" s="76">
        <v>9</v>
      </c>
      <c r="B15" s="1018"/>
      <c r="C15" s="1019"/>
      <c r="D15" s="1019"/>
      <c r="E15" s="1019"/>
      <c r="F15" s="1019"/>
      <c r="G15" s="1019"/>
      <c r="H15" s="1019"/>
      <c r="I15" s="1019"/>
      <c r="J15" s="1019"/>
      <c r="K15" s="1019"/>
      <c r="L15" s="1019"/>
      <c r="M15" s="1019"/>
      <c r="N15" s="1019"/>
      <c r="O15" s="1019"/>
      <c r="P15" s="1020"/>
      <c r="Q15" s="1030"/>
      <c r="R15" s="1031"/>
      <c r="S15" s="1031"/>
      <c r="T15" s="1031"/>
      <c r="U15" s="1031"/>
      <c r="V15" s="1031"/>
      <c r="W15" s="1031"/>
      <c r="X15" s="1031"/>
      <c r="Y15" s="1031"/>
      <c r="Z15" s="1031"/>
      <c r="AA15" s="1031"/>
      <c r="AB15" s="1031"/>
      <c r="AC15" s="1031"/>
      <c r="AD15" s="1031"/>
      <c r="AE15" s="1032"/>
      <c r="AF15" s="1024"/>
      <c r="AG15" s="1025"/>
      <c r="AH15" s="1025"/>
      <c r="AI15" s="1025"/>
      <c r="AJ15" s="1026"/>
      <c r="AK15" s="1073"/>
      <c r="AL15" s="1074"/>
      <c r="AM15" s="1074"/>
      <c r="AN15" s="1074"/>
      <c r="AO15" s="1074"/>
      <c r="AP15" s="1074"/>
      <c r="AQ15" s="1074"/>
      <c r="AR15" s="1074"/>
      <c r="AS15" s="1074"/>
      <c r="AT15" s="1074"/>
      <c r="AU15" s="1071"/>
      <c r="AV15" s="1071"/>
      <c r="AW15" s="1071"/>
      <c r="AX15" s="1071"/>
      <c r="AY15" s="1072"/>
      <c r="AZ15" s="67"/>
      <c r="BA15" s="67"/>
      <c r="BB15" s="67"/>
      <c r="BC15" s="67"/>
      <c r="BD15" s="67"/>
      <c r="BE15" s="68"/>
      <c r="BF15" s="68"/>
      <c r="BG15" s="68"/>
      <c r="BH15" s="68"/>
      <c r="BI15" s="68"/>
      <c r="BJ15" s="68"/>
      <c r="BK15" s="68"/>
      <c r="BL15" s="68"/>
      <c r="BM15" s="68"/>
      <c r="BN15" s="68"/>
      <c r="BO15" s="68"/>
      <c r="BP15" s="68"/>
      <c r="BQ15" s="77">
        <v>9</v>
      </c>
      <c r="BR15" s="78"/>
      <c r="BS15" s="1001"/>
      <c r="BT15" s="1002"/>
      <c r="BU15" s="1002"/>
      <c r="BV15" s="1002"/>
      <c r="BW15" s="1002"/>
      <c r="BX15" s="1002"/>
      <c r="BY15" s="1002"/>
      <c r="BZ15" s="1002"/>
      <c r="CA15" s="1002"/>
      <c r="CB15" s="1002"/>
      <c r="CC15" s="1002"/>
      <c r="CD15" s="1002"/>
      <c r="CE15" s="1002"/>
      <c r="CF15" s="1002"/>
      <c r="CG15" s="1003"/>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69"/>
    </row>
    <row r="16" spans="1:131" s="70" customFormat="1" ht="26.25" customHeight="1" x14ac:dyDescent="0.15">
      <c r="A16" s="76">
        <v>10</v>
      </c>
      <c r="B16" s="1018"/>
      <c r="C16" s="1019"/>
      <c r="D16" s="1019"/>
      <c r="E16" s="1019"/>
      <c r="F16" s="1019"/>
      <c r="G16" s="1019"/>
      <c r="H16" s="1019"/>
      <c r="I16" s="1019"/>
      <c r="J16" s="1019"/>
      <c r="K16" s="1019"/>
      <c r="L16" s="1019"/>
      <c r="M16" s="1019"/>
      <c r="N16" s="1019"/>
      <c r="O16" s="1019"/>
      <c r="P16" s="1020"/>
      <c r="Q16" s="1030"/>
      <c r="R16" s="1031"/>
      <c r="S16" s="1031"/>
      <c r="T16" s="1031"/>
      <c r="U16" s="1031"/>
      <c r="V16" s="1031"/>
      <c r="W16" s="1031"/>
      <c r="X16" s="1031"/>
      <c r="Y16" s="1031"/>
      <c r="Z16" s="1031"/>
      <c r="AA16" s="1031"/>
      <c r="AB16" s="1031"/>
      <c r="AC16" s="1031"/>
      <c r="AD16" s="1031"/>
      <c r="AE16" s="1032"/>
      <c r="AF16" s="1024"/>
      <c r="AG16" s="1025"/>
      <c r="AH16" s="1025"/>
      <c r="AI16" s="1025"/>
      <c r="AJ16" s="1026"/>
      <c r="AK16" s="1073"/>
      <c r="AL16" s="1074"/>
      <c r="AM16" s="1074"/>
      <c r="AN16" s="1074"/>
      <c r="AO16" s="1074"/>
      <c r="AP16" s="1074"/>
      <c r="AQ16" s="1074"/>
      <c r="AR16" s="1074"/>
      <c r="AS16" s="1074"/>
      <c r="AT16" s="1074"/>
      <c r="AU16" s="1071"/>
      <c r="AV16" s="1071"/>
      <c r="AW16" s="1071"/>
      <c r="AX16" s="1071"/>
      <c r="AY16" s="1072"/>
      <c r="AZ16" s="67"/>
      <c r="BA16" s="67"/>
      <c r="BB16" s="67"/>
      <c r="BC16" s="67"/>
      <c r="BD16" s="67"/>
      <c r="BE16" s="68"/>
      <c r="BF16" s="68"/>
      <c r="BG16" s="68"/>
      <c r="BH16" s="68"/>
      <c r="BI16" s="68"/>
      <c r="BJ16" s="68"/>
      <c r="BK16" s="68"/>
      <c r="BL16" s="68"/>
      <c r="BM16" s="68"/>
      <c r="BN16" s="68"/>
      <c r="BO16" s="68"/>
      <c r="BP16" s="68"/>
      <c r="BQ16" s="77">
        <v>10</v>
      </c>
      <c r="BR16" s="78"/>
      <c r="BS16" s="1001"/>
      <c r="BT16" s="1002"/>
      <c r="BU16" s="1002"/>
      <c r="BV16" s="1002"/>
      <c r="BW16" s="1002"/>
      <c r="BX16" s="1002"/>
      <c r="BY16" s="1002"/>
      <c r="BZ16" s="1002"/>
      <c r="CA16" s="1002"/>
      <c r="CB16" s="1002"/>
      <c r="CC16" s="1002"/>
      <c r="CD16" s="1002"/>
      <c r="CE16" s="1002"/>
      <c r="CF16" s="1002"/>
      <c r="CG16" s="1003"/>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69"/>
    </row>
    <row r="17" spans="1:131" s="70" customFormat="1" ht="26.25" customHeight="1" x14ac:dyDescent="0.15">
      <c r="A17" s="76">
        <v>11</v>
      </c>
      <c r="B17" s="1018"/>
      <c r="C17" s="1019"/>
      <c r="D17" s="1019"/>
      <c r="E17" s="1019"/>
      <c r="F17" s="1019"/>
      <c r="G17" s="1019"/>
      <c r="H17" s="1019"/>
      <c r="I17" s="1019"/>
      <c r="J17" s="1019"/>
      <c r="K17" s="1019"/>
      <c r="L17" s="1019"/>
      <c r="M17" s="1019"/>
      <c r="N17" s="1019"/>
      <c r="O17" s="1019"/>
      <c r="P17" s="1020"/>
      <c r="Q17" s="1030"/>
      <c r="R17" s="1031"/>
      <c r="S17" s="1031"/>
      <c r="T17" s="1031"/>
      <c r="U17" s="1031"/>
      <c r="V17" s="1031"/>
      <c r="W17" s="1031"/>
      <c r="X17" s="1031"/>
      <c r="Y17" s="1031"/>
      <c r="Z17" s="1031"/>
      <c r="AA17" s="1031"/>
      <c r="AB17" s="1031"/>
      <c r="AC17" s="1031"/>
      <c r="AD17" s="1031"/>
      <c r="AE17" s="1032"/>
      <c r="AF17" s="1024"/>
      <c r="AG17" s="1025"/>
      <c r="AH17" s="1025"/>
      <c r="AI17" s="1025"/>
      <c r="AJ17" s="1026"/>
      <c r="AK17" s="1073"/>
      <c r="AL17" s="1074"/>
      <c r="AM17" s="1074"/>
      <c r="AN17" s="1074"/>
      <c r="AO17" s="1074"/>
      <c r="AP17" s="1074"/>
      <c r="AQ17" s="1074"/>
      <c r="AR17" s="1074"/>
      <c r="AS17" s="1074"/>
      <c r="AT17" s="1074"/>
      <c r="AU17" s="1071"/>
      <c r="AV17" s="1071"/>
      <c r="AW17" s="1071"/>
      <c r="AX17" s="1071"/>
      <c r="AY17" s="1072"/>
      <c r="AZ17" s="67"/>
      <c r="BA17" s="67"/>
      <c r="BB17" s="67"/>
      <c r="BC17" s="67"/>
      <c r="BD17" s="67"/>
      <c r="BE17" s="68"/>
      <c r="BF17" s="68"/>
      <c r="BG17" s="68"/>
      <c r="BH17" s="68"/>
      <c r="BI17" s="68"/>
      <c r="BJ17" s="68"/>
      <c r="BK17" s="68"/>
      <c r="BL17" s="68"/>
      <c r="BM17" s="68"/>
      <c r="BN17" s="68"/>
      <c r="BO17" s="68"/>
      <c r="BP17" s="68"/>
      <c r="BQ17" s="77">
        <v>11</v>
      </c>
      <c r="BR17" s="78"/>
      <c r="BS17" s="1001"/>
      <c r="BT17" s="1002"/>
      <c r="BU17" s="1002"/>
      <c r="BV17" s="1002"/>
      <c r="BW17" s="1002"/>
      <c r="BX17" s="1002"/>
      <c r="BY17" s="1002"/>
      <c r="BZ17" s="1002"/>
      <c r="CA17" s="1002"/>
      <c r="CB17" s="1002"/>
      <c r="CC17" s="1002"/>
      <c r="CD17" s="1002"/>
      <c r="CE17" s="1002"/>
      <c r="CF17" s="1002"/>
      <c r="CG17" s="1003"/>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69"/>
    </row>
    <row r="18" spans="1:131" s="70" customFormat="1" ht="26.25" customHeight="1" x14ac:dyDescent="0.15">
      <c r="A18" s="76">
        <v>12</v>
      </c>
      <c r="B18" s="1018"/>
      <c r="C18" s="1019"/>
      <c r="D18" s="1019"/>
      <c r="E18" s="1019"/>
      <c r="F18" s="1019"/>
      <c r="G18" s="1019"/>
      <c r="H18" s="1019"/>
      <c r="I18" s="1019"/>
      <c r="J18" s="1019"/>
      <c r="K18" s="1019"/>
      <c r="L18" s="1019"/>
      <c r="M18" s="1019"/>
      <c r="N18" s="1019"/>
      <c r="O18" s="1019"/>
      <c r="P18" s="1020"/>
      <c r="Q18" s="1030"/>
      <c r="R18" s="1031"/>
      <c r="S18" s="1031"/>
      <c r="T18" s="1031"/>
      <c r="U18" s="1031"/>
      <c r="V18" s="1031"/>
      <c r="W18" s="1031"/>
      <c r="X18" s="1031"/>
      <c r="Y18" s="1031"/>
      <c r="Z18" s="1031"/>
      <c r="AA18" s="1031"/>
      <c r="AB18" s="1031"/>
      <c r="AC18" s="1031"/>
      <c r="AD18" s="1031"/>
      <c r="AE18" s="1032"/>
      <c r="AF18" s="1024"/>
      <c r="AG18" s="1025"/>
      <c r="AH18" s="1025"/>
      <c r="AI18" s="1025"/>
      <c r="AJ18" s="1026"/>
      <c r="AK18" s="1073"/>
      <c r="AL18" s="1074"/>
      <c r="AM18" s="1074"/>
      <c r="AN18" s="1074"/>
      <c r="AO18" s="1074"/>
      <c r="AP18" s="1074"/>
      <c r="AQ18" s="1074"/>
      <c r="AR18" s="1074"/>
      <c r="AS18" s="1074"/>
      <c r="AT18" s="1074"/>
      <c r="AU18" s="1071"/>
      <c r="AV18" s="1071"/>
      <c r="AW18" s="1071"/>
      <c r="AX18" s="1071"/>
      <c r="AY18" s="1072"/>
      <c r="AZ18" s="67"/>
      <c r="BA18" s="67"/>
      <c r="BB18" s="67"/>
      <c r="BC18" s="67"/>
      <c r="BD18" s="67"/>
      <c r="BE18" s="68"/>
      <c r="BF18" s="68"/>
      <c r="BG18" s="68"/>
      <c r="BH18" s="68"/>
      <c r="BI18" s="68"/>
      <c r="BJ18" s="68"/>
      <c r="BK18" s="68"/>
      <c r="BL18" s="68"/>
      <c r="BM18" s="68"/>
      <c r="BN18" s="68"/>
      <c r="BO18" s="68"/>
      <c r="BP18" s="68"/>
      <c r="BQ18" s="77">
        <v>12</v>
      </c>
      <c r="BR18" s="78"/>
      <c r="BS18" s="1001"/>
      <c r="BT18" s="1002"/>
      <c r="BU18" s="1002"/>
      <c r="BV18" s="1002"/>
      <c r="BW18" s="1002"/>
      <c r="BX18" s="1002"/>
      <c r="BY18" s="1002"/>
      <c r="BZ18" s="1002"/>
      <c r="CA18" s="1002"/>
      <c r="CB18" s="1002"/>
      <c r="CC18" s="1002"/>
      <c r="CD18" s="1002"/>
      <c r="CE18" s="1002"/>
      <c r="CF18" s="1002"/>
      <c r="CG18" s="1003"/>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69"/>
    </row>
    <row r="19" spans="1:131" s="70" customFormat="1" ht="26.25" customHeight="1" x14ac:dyDescent="0.15">
      <c r="A19" s="76">
        <v>13</v>
      </c>
      <c r="B19" s="1018"/>
      <c r="C19" s="1019"/>
      <c r="D19" s="1019"/>
      <c r="E19" s="1019"/>
      <c r="F19" s="1019"/>
      <c r="G19" s="1019"/>
      <c r="H19" s="1019"/>
      <c r="I19" s="1019"/>
      <c r="J19" s="1019"/>
      <c r="K19" s="1019"/>
      <c r="L19" s="1019"/>
      <c r="M19" s="1019"/>
      <c r="N19" s="1019"/>
      <c r="O19" s="1019"/>
      <c r="P19" s="1020"/>
      <c r="Q19" s="1030"/>
      <c r="R19" s="1031"/>
      <c r="S19" s="1031"/>
      <c r="T19" s="1031"/>
      <c r="U19" s="1031"/>
      <c r="V19" s="1031"/>
      <c r="W19" s="1031"/>
      <c r="X19" s="1031"/>
      <c r="Y19" s="1031"/>
      <c r="Z19" s="1031"/>
      <c r="AA19" s="1031"/>
      <c r="AB19" s="1031"/>
      <c r="AC19" s="1031"/>
      <c r="AD19" s="1031"/>
      <c r="AE19" s="1032"/>
      <c r="AF19" s="1024"/>
      <c r="AG19" s="1025"/>
      <c r="AH19" s="1025"/>
      <c r="AI19" s="1025"/>
      <c r="AJ19" s="1026"/>
      <c r="AK19" s="1073"/>
      <c r="AL19" s="1074"/>
      <c r="AM19" s="1074"/>
      <c r="AN19" s="1074"/>
      <c r="AO19" s="1074"/>
      <c r="AP19" s="1074"/>
      <c r="AQ19" s="1074"/>
      <c r="AR19" s="1074"/>
      <c r="AS19" s="1074"/>
      <c r="AT19" s="1074"/>
      <c r="AU19" s="1071"/>
      <c r="AV19" s="1071"/>
      <c r="AW19" s="1071"/>
      <c r="AX19" s="1071"/>
      <c r="AY19" s="1072"/>
      <c r="AZ19" s="67"/>
      <c r="BA19" s="67"/>
      <c r="BB19" s="67"/>
      <c r="BC19" s="67"/>
      <c r="BD19" s="67"/>
      <c r="BE19" s="68"/>
      <c r="BF19" s="68"/>
      <c r="BG19" s="68"/>
      <c r="BH19" s="68"/>
      <c r="BI19" s="68"/>
      <c r="BJ19" s="68"/>
      <c r="BK19" s="68"/>
      <c r="BL19" s="68"/>
      <c r="BM19" s="68"/>
      <c r="BN19" s="68"/>
      <c r="BO19" s="68"/>
      <c r="BP19" s="68"/>
      <c r="BQ19" s="77">
        <v>13</v>
      </c>
      <c r="BR19" s="78"/>
      <c r="BS19" s="1001"/>
      <c r="BT19" s="1002"/>
      <c r="BU19" s="1002"/>
      <c r="BV19" s="1002"/>
      <c r="BW19" s="1002"/>
      <c r="BX19" s="1002"/>
      <c r="BY19" s="1002"/>
      <c r="BZ19" s="1002"/>
      <c r="CA19" s="1002"/>
      <c r="CB19" s="1002"/>
      <c r="CC19" s="1002"/>
      <c r="CD19" s="1002"/>
      <c r="CE19" s="1002"/>
      <c r="CF19" s="1002"/>
      <c r="CG19" s="1003"/>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69"/>
    </row>
    <row r="20" spans="1:131" s="70" customFormat="1" ht="26.25" customHeight="1" x14ac:dyDescent="0.15">
      <c r="A20" s="76">
        <v>14</v>
      </c>
      <c r="B20" s="1018"/>
      <c r="C20" s="1019"/>
      <c r="D20" s="1019"/>
      <c r="E20" s="1019"/>
      <c r="F20" s="1019"/>
      <c r="G20" s="1019"/>
      <c r="H20" s="1019"/>
      <c r="I20" s="1019"/>
      <c r="J20" s="1019"/>
      <c r="K20" s="1019"/>
      <c r="L20" s="1019"/>
      <c r="M20" s="1019"/>
      <c r="N20" s="1019"/>
      <c r="O20" s="1019"/>
      <c r="P20" s="1020"/>
      <c r="Q20" s="1030"/>
      <c r="R20" s="1031"/>
      <c r="S20" s="1031"/>
      <c r="T20" s="1031"/>
      <c r="U20" s="1031"/>
      <c r="V20" s="1031"/>
      <c r="W20" s="1031"/>
      <c r="X20" s="1031"/>
      <c r="Y20" s="1031"/>
      <c r="Z20" s="1031"/>
      <c r="AA20" s="1031"/>
      <c r="AB20" s="1031"/>
      <c r="AC20" s="1031"/>
      <c r="AD20" s="1031"/>
      <c r="AE20" s="1032"/>
      <c r="AF20" s="1024"/>
      <c r="AG20" s="1025"/>
      <c r="AH20" s="1025"/>
      <c r="AI20" s="1025"/>
      <c r="AJ20" s="1026"/>
      <c r="AK20" s="1073"/>
      <c r="AL20" s="1074"/>
      <c r="AM20" s="1074"/>
      <c r="AN20" s="1074"/>
      <c r="AO20" s="1074"/>
      <c r="AP20" s="1074"/>
      <c r="AQ20" s="1074"/>
      <c r="AR20" s="1074"/>
      <c r="AS20" s="1074"/>
      <c r="AT20" s="1074"/>
      <c r="AU20" s="1071"/>
      <c r="AV20" s="1071"/>
      <c r="AW20" s="1071"/>
      <c r="AX20" s="1071"/>
      <c r="AY20" s="1072"/>
      <c r="AZ20" s="67"/>
      <c r="BA20" s="67"/>
      <c r="BB20" s="67"/>
      <c r="BC20" s="67"/>
      <c r="BD20" s="67"/>
      <c r="BE20" s="68"/>
      <c r="BF20" s="68"/>
      <c r="BG20" s="68"/>
      <c r="BH20" s="68"/>
      <c r="BI20" s="68"/>
      <c r="BJ20" s="68"/>
      <c r="BK20" s="68"/>
      <c r="BL20" s="68"/>
      <c r="BM20" s="68"/>
      <c r="BN20" s="68"/>
      <c r="BO20" s="68"/>
      <c r="BP20" s="68"/>
      <c r="BQ20" s="77">
        <v>14</v>
      </c>
      <c r="BR20" s="78"/>
      <c r="BS20" s="1001"/>
      <c r="BT20" s="1002"/>
      <c r="BU20" s="1002"/>
      <c r="BV20" s="1002"/>
      <c r="BW20" s="1002"/>
      <c r="BX20" s="1002"/>
      <c r="BY20" s="1002"/>
      <c r="BZ20" s="1002"/>
      <c r="CA20" s="1002"/>
      <c r="CB20" s="1002"/>
      <c r="CC20" s="1002"/>
      <c r="CD20" s="1002"/>
      <c r="CE20" s="1002"/>
      <c r="CF20" s="1002"/>
      <c r="CG20" s="1003"/>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69"/>
    </row>
    <row r="21" spans="1:131" s="70" customFormat="1" ht="26.25" customHeight="1" thickBot="1" x14ac:dyDescent="0.2">
      <c r="A21" s="76">
        <v>15</v>
      </c>
      <c r="B21" s="1018"/>
      <c r="C21" s="1019"/>
      <c r="D21" s="1019"/>
      <c r="E21" s="1019"/>
      <c r="F21" s="1019"/>
      <c r="G21" s="1019"/>
      <c r="H21" s="1019"/>
      <c r="I21" s="1019"/>
      <c r="J21" s="1019"/>
      <c r="K21" s="1019"/>
      <c r="L21" s="1019"/>
      <c r="M21" s="1019"/>
      <c r="N21" s="1019"/>
      <c r="O21" s="1019"/>
      <c r="P21" s="1020"/>
      <c r="Q21" s="1030"/>
      <c r="R21" s="1031"/>
      <c r="S21" s="1031"/>
      <c r="T21" s="1031"/>
      <c r="U21" s="1031"/>
      <c r="V21" s="1031"/>
      <c r="W21" s="1031"/>
      <c r="X21" s="1031"/>
      <c r="Y21" s="1031"/>
      <c r="Z21" s="1031"/>
      <c r="AA21" s="1031"/>
      <c r="AB21" s="1031"/>
      <c r="AC21" s="1031"/>
      <c r="AD21" s="1031"/>
      <c r="AE21" s="1032"/>
      <c r="AF21" s="1024"/>
      <c r="AG21" s="1025"/>
      <c r="AH21" s="1025"/>
      <c r="AI21" s="1025"/>
      <c r="AJ21" s="1026"/>
      <c r="AK21" s="1073"/>
      <c r="AL21" s="1074"/>
      <c r="AM21" s="1074"/>
      <c r="AN21" s="1074"/>
      <c r="AO21" s="1074"/>
      <c r="AP21" s="1074"/>
      <c r="AQ21" s="1074"/>
      <c r="AR21" s="1074"/>
      <c r="AS21" s="1074"/>
      <c r="AT21" s="1074"/>
      <c r="AU21" s="1071"/>
      <c r="AV21" s="1071"/>
      <c r="AW21" s="1071"/>
      <c r="AX21" s="1071"/>
      <c r="AY21" s="1072"/>
      <c r="AZ21" s="67"/>
      <c r="BA21" s="67"/>
      <c r="BB21" s="67"/>
      <c r="BC21" s="67"/>
      <c r="BD21" s="67"/>
      <c r="BE21" s="68"/>
      <c r="BF21" s="68"/>
      <c r="BG21" s="68"/>
      <c r="BH21" s="68"/>
      <c r="BI21" s="68"/>
      <c r="BJ21" s="68"/>
      <c r="BK21" s="68"/>
      <c r="BL21" s="68"/>
      <c r="BM21" s="68"/>
      <c r="BN21" s="68"/>
      <c r="BO21" s="68"/>
      <c r="BP21" s="68"/>
      <c r="BQ21" s="77">
        <v>15</v>
      </c>
      <c r="BR21" s="78"/>
      <c r="BS21" s="1001"/>
      <c r="BT21" s="1002"/>
      <c r="BU21" s="1002"/>
      <c r="BV21" s="1002"/>
      <c r="BW21" s="1002"/>
      <c r="BX21" s="1002"/>
      <c r="BY21" s="1002"/>
      <c r="BZ21" s="1002"/>
      <c r="CA21" s="1002"/>
      <c r="CB21" s="1002"/>
      <c r="CC21" s="1002"/>
      <c r="CD21" s="1002"/>
      <c r="CE21" s="1002"/>
      <c r="CF21" s="1002"/>
      <c r="CG21" s="1003"/>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69"/>
    </row>
    <row r="22" spans="1:131" s="70" customFormat="1" ht="26.25" customHeight="1" x14ac:dyDescent="0.15">
      <c r="A22" s="76">
        <v>16</v>
      </c>
      <c r="B22" s="1018"/>
      <c r="C22" s="1019"/>
      <c r="D22" s="1019"/>
      <c r="E22" s="1019"/>
      <c r="F22" s="1019"/>
      <c r="G22" s="1019"/>
      <c r="H22" s="1019"/>
      <c r="I22" s="1019"/>
      <c r="J22" s="1019"/>
      <c r="K22" s="1019"/>
      <c r="L22" s="1019"/>
      <c r="M22" s="1019"/>
      <c r="N22" s="1019"/>
      <c r="O22" s="1019"/>
      <c r="P22" s="1020"/>
      <c r="Q22" s="1068"/>
      <c r="R22" s="1069"/>
      <c r="S22" s="1069"/>
      <c r="T22" s="1069"/>
      <c r="U22" s="1069"/>
      <c r="V22" s="1069"/>
      <c r="W22" s="1069"/>
      <c r="X22" s="1069"/>
      <c r="Y22" s="1069"/>
      <c r="Z22" s="1069"/>
      <c r="AA22" s="1069"/>
      <c r="AB22" s="1069"/>
      <c r="AC22" s="1069"/>
      <c r="AD22" s="1069"/>
      <c r="AE22" s="1070"/>
      <c r="AF22" s="1024"/>
      <c r="AG22" s="1025"/>
      <c r="AH22" s="1025"/>
      <c r="AI22" s="1025"/>
      <c r="AJ22" s="1026"/>
      <c r="AK22" s="1064"/>
      <c r="AL22" s="1065"/>
      <c r="AM22" s="1065"/>
      <c r="AN22" s="1065"/>
      <c r="AO22" s="1065"/>
      <c r="AP22" s="1065"/>
      <c r="AQ22" s="1065"/>
      <c r="AR22" s="1065"/>
      <c r="AS22" s="1065"/>
      <c r="AT22" s="1065"/>
      <c r="AU22" s="1066"/>
      <c r="AV22" s="1066"/>
      <c r="AW22" s="1066"/>
      <c r="AX22" s="1066"/>
      <c r="AY22" s="1067"/>
      <c r="AZ22" s="1016" t="s">
        <v>300</v>
      </c>
      <c r="BA22" s="1016"/>
      <c r="BB22" s="1016"/>
      <c r="BC22" s="1016"/>
      <c r="BD22" s="1017"/>
      <c r="BE22" s="68"/>
      <c r="BF22" s="68"/>
      <c r="BG22" s="68"/>
      <c r="BH22" s="68"/>
      <c r="BI22" s="68"/>
      <c r="BJ22" s="68"/>
      <c r="BK22" s="68"/>
      <c r="BL22" s="68"/>
      <c r="BM22" s="68"/>
      <c r="BN22" s="68"/>
      <c r="BO22" s="68"/>
      <c r="BP22" s="68"/>
      <c r="BQ22" s="77">
        <v>16</v>
      </c>
      <c r="BR22" s="78"/>
      <c r="BS22" s="1001"/>
      <c r="BT22" s="1002"/>
      <c r="BU22" s="1002"/>
      <c r="BV22" s="1002"/>
      <c r="BW22" s="1002"/>
      <c r="BX22" s="1002"/>
      <c r="BY22" s="1002"/>
      <c r="BZ22" s="1002"/>
      <c r="CA22" s="1002"/>
      <c r="CB22" s="1002"/>
      <c r="CC22" s="1002"/>
      <c r="CD22" s="1002"/>
      <c r="CE22" s="1002"/>
      <c r="CF22" s="1002"/>
      <c r="CG22" s="1003"/>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69"/>
    </row>
    <row r="23" spans="1:131" s="70" customFormat="1" ht="26.25" customHeight="1" thickBot="1" x14ac:dyDescent="0.2">
      <c r="A23" s="79" t="s">
        <v>301</v>
      </c>
      <c r="B23" s="931" t="s">
        <v>302</v>
      </c>
      <c r="C23" s="932"/>
      <c r="D23" s="932"/>
      <c r="E23" s="932"/>
      <c r="F23" s="932"/>
      <c r="G23" s="932"/>
      <c r="H23" s="932"/>
      <c r="I23" s="932"/>
      <c r="J23" s="932"/>
      <c r="K23" s="932"/>
      <c r="L23" s="932"/>
      <c r="M23" s="932"/>
      <c r="N23" s="932"/>
      <c r="O23" s="932"/>
      <c r="P23" s="933"/>
      <c r="Q23" s="1055">
        <v>10718</v>
      </c>
      <c r="R23" s="1056"/>
      <c r="S23" s="1056"/>
      <c r="T23" s="1056"/>
      <c r="U23" s="1056"/>
      <c r="V23" s="1056">
        <v>10335</v>
      </c>
      <c r="W23" s="1056"/>
      <c r="X23" s="1056"/>
      <c r="Y23" s="1056"/>
      <c r="Z23" s="1056"/>
      <c r="AA23" s="1056">
        <v>384</v>
      </c>
      <c r="AB23" s="1056"/>
      <c r="AC23" s="1056"/>
      <c r="AD23" s="1056"/>
      <c r="AE23" s="1057"/>
      <c r="AF23" s="1058">
        <v>195</v>
      </c>
      <c r="AG23" s="1056"/>
      <c r="AH23" s="1056"/>
      <c r="AI23" s="1056"/>
      <c r="AJ23" s="1059"/>
      <c r="AK23" s="1060"/>
      <c r="AL23" s="1061"/>
      <c r="AM23" s="1061"/>
      <c r="AN23" s="1061"/>
      <c r="AO23" s="1061"/>
      <c r="AP23" s="1056">
        <v>8195</v>
      </c>
      <c r="AQ23" s="1056"/>
      <c r="AR23" s="1056"/>
      <c r="AS23" s="1056"/>
      <c r="AT23" s="1056"/>
      <c r="AU23" s="1062"/>
      <c r="AV23" s="1062"/>
      <c r="AW23" s="1062"/>
      <c r="AX23" s="1062"/>
      <c r="AY23" s="1063"/>
      <c r="AZ23" s="1052" t="s">
        <v>41</v>
      </c>
      <c r="BA23" s="1053"/>
      <c r="BB23" s="1053"/>
      <c r="BC23" s="1053"/>
      <c r="BD23" s="1054"/>
      <c r="BE23" s="68"/>
      <c r="BF23" s="68"/>
      <c r="BG23" s="68"/>
      <c r="BH23" s="68"/>
      <c r="BI23" s="68"/>
      <c r="BJ23" s="68"/>
      <c r="BK23" s="68"/>
      <c r="BL23" s="68"/>
      <c r="BM23" s="68"/>
      <c r="BN23" s="68"/>
      <c r="BO23" s="68"/>
      <c r="BP23" s="68"/>
      <c r="BQ23" s="77">
        <v>17</v>
      </c>
      <c r="BR23" s="78"/>
      <c r="BS23" s="1001"/>
      <c r="BT23" s="1002"/>
      <c r="BU23" s="1002"/>
      <c r="BV23" s="1002"/>
      <c r="BW23" s="1002"/>
      <c r="BX23" s="1002"/>
      <c r="BY23" s="1002"/>
      <c r="BZ23" s="1002"/>
      <c r="CA23" s="1002"/>
      <c r="CB23" s="1002"/>
      <c r="CC23" s="1002"/>
      <c r="CD23" s="1002"/>
      <c r="CE23" s="1002"/>
      <c r="CF23" s="1002"/>
      <c r="CG23" s="1003"/>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69"/>
    </row>
    <row r="24" spans="1:131" s="70" customFormat="1" ht="26.25" customHeight="1" x14ac:dyDescent="0.15">
      <c r="A24" s="1051" t="s">
        <v>303</v>
      </c>
      <c r="B24" s="1051"/>
      <c r="C24" s="1051"/>
      <c r="D24" s="1051"/>
      <c r="E24" s="1051"/>
      <c r="F24" s="1051"/>
      <c r="G24" s="1051"/>
      <c r="H24" s="1051"/>
      <c r="I24" s="1051"/>
      <c r="J24" s="1051"/>
      <c r="K24" s="1051"/>
      <c r="L24" s="1051"/>
      <c r="M24" s="1051"/>
      <c r="N24" s="1051"/>
      <c r="O24" s="1051"/>
      <c r="P24" s="1051"/>
      <c r="Q24" s="1051"/>
      <c r="R24" s="1051"/>
      <c r="S24" s="1051"/>
      <c r="T24" s="1051"/>
      <c r="U24" s="1051"/>
      <c r="V24" s="1051"/>
      <c r="W24" s="1051"/>
      <c r="X24" s="1051"/>
      <c r="Y24" s="1051"/>
      <c r="Z24" s="1051"/>
      <c r="AA24" s="1051"/>
      <c r="AB24" s="1051"/>
      <c r="AC24" s="1051"/>
      <c r="AD24" s="1051"/>
      <c r="AE24" s="1051"/>
      <c r="AF24" s="1051"/>
      <c r="AG24" s="1051"/>
      <c r="AH24" s="1051"/>
      <c r="AI24" s="1051"/>
      <c r="AJ24" s="1051"/>
      <c r="AK24" s="1051"/>
      <c r="AL24" s="1051"/>
      <c r="AM24" s="1051"/>
      <c r="AN24" s="1051"/>
      <c r="AO24" s="1051"/>
      <c r="AP24" s="1051"/>
      <c r="AQ24" s="1051"/>
      <c r="AR24" s="1051"/>
      <c r="AS24" s="1051"/>
      <c r="AT24" s="1051"/>
      <c r="AU24" s="1051"/>
      <c r="AV24" s="1051"/>
      <c r="AW24" s="1051"/>
      <c r="AX24" s="1051"/>
      <c r="AY24" s="1051"/>
      <c r="AZ24" s="67"/>
      <c r="BA24" s="67"/>
      <c r="BB24" s="67"/>
      <c r="BC24" s="67"/>
      <c r="BD24" s="67"/>
      <c r="BE24" s="68"/>
      <c r="BF24" s="68"/>
      <c r="BG24" s="68"/>
      <c r="BH24" s="68"/>
      <c r="BI24" s="68"/>
      <c r="BJ24" s="68"/>
      <c r="BK24" s="68"/>
      <c r="BL24" s="68"/>
      <c r="BM24" s="68"/>
      <c r="BN24" s="68"/>
      <c r="BO24" s="68"/>
      <c r="BP24" s="68"/>
      <c r="BQ24" s="77">
        <v>18</v>
      </c>
      <c r="BR24" s="78"/>
      <c r="BS24" s="1001"/>
      <c r="BT24" s="1002"/>
      <c r="BU24" s="1002"/>
      <c r="BV24" s="1002"/>
      <c r="BW24" s="1002"/>
      <c r="BX24" s="1002"/>
      <c r="BY24" s="1002"/>
      <c r="BZ24" s="1002"/>
      <c r="CA24" s="1002"/>
      <c r="CB24" s="1002"/>
      <c r="CC24" s="1002"/>
      <c r="CD24" s="1002"/>
      <c r="CE24" s="1002"/>
      <c r="CF24" s="1002"/>
      <c r="CG24" s="1003"/>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69"/>
    </row>
    <row r="25" spans="1:131" s="62" customFormat="1" ht="26.25" customHeight="1" thickBot="1" x14ac:dyDescent="0.2">
      <c r="A25" s="1050" t="s">
        <v>304</v>
      </c>
      <c r="B25" s="1050"/>
      <c r="C25" s="1050"/>
      <c r="D25" s="1050"/>
      <c r="E25" s="1050"/>
      <c r="F25" s="1050"/>
      <c r="G25" s="1050"/>
      <c r="H25" s="1050"/>
      <c r="I25" s="1050"/>
      <c r="J25" s="1050"/>
      <c r="K25" s="1050"/>
      <c r="L25" s="1050"/>
      <c r="M25" s="1050"/>
      <c r="N25" s="1050"/>
      <c r="O25" s="1050"/>
      <c r="P25" s="1050"/>
      <c r="Q25" s="1050"/>
      <c r="R25" s="1050"/>
      <c r="S25" s="1050"/>
      <c r="T25" s="1050"/>
      <c r="U25" s="1050"/>
      <c r="V25" s="1050"/>
      <c r="W25" s="1050"/>
      <c r="X25" s="1050"/>
      <c r="Y25" s="1050"/>
      <c r="Z25" s="1050"/>
      <c r="AA25" s="1050"/>
      <c r="AB25" s="1050"/>
      <c r="AC25" s="1050"/>
      <c r="AD25" s="1050"/>
      <c r="AE25" s="1050"/>
      <c r="AF25" s="1050"/>
      <c r="AG25" s="1050"/>
      <c r="AH25" s="1050"/>
      <c r="AI25" s="1050"/>
      <c r="AJ25" s="1050"/>
      <c r="AK25" s="1050"/>
      <c r="AL25" s="1050"/>
      <c r="AM25" s="1050"/>
      <c r="AN25" s="1050"/>
      <c r="AO25" s="1050"/>
      <c r="AP25" s="1050"/>
      <c r="AQ25" s="1050"/>
      <c r="AR25" s="1050"/>
      <c r="AS25" s="1050"/>
      <c r="AT25" s="1050"/>
      <c r="AU25" s="1050"/>
      <c r="AV25" s="1050"/>
      <c r="AW25" s="1050"/>
      <c r="AX25" s="1050"/>
      <c r="AY25" s="1050"/>
      <c r="AZ25" s="1050"/>
      <c r="BA25" s="1050"/>
      <c r="BB25" s="1050"/>
      <c r="BC25" s="1050"/>
      <c r="BD25" s="1050"/>
      <c r="BE25" s="1050"/>
      <c r="BF25" s="1050"/>
      <c r="BG25" s="1050"/>
      <c r="BH25" s="1050"/>
      <c r="BI25" s="1050"/>
      <c r="BJ25" s="67"/>
      <c r="BK25" s="67"/>
      <c r="BL25" s="67"/>
      <c r="BM25" s="67"/>
      <c r="BN25" s="67"/>
      <c r="BO25" s="80"/>
      <c r="BP25" s="80"/>
      <c r="BQ25" s="77">
        <v>19</v>
      </c>
      <c r="BR25" s="78"/>
      <c r="BS25" s="1001"/>
      <c r="BT25" s="1002"/>
      <c r="BU25" s="1002"/>
      <c r="BV25" s="1002"/>
      <c r="BW25" s="1002"/>
      <c r="BX25" s="1002"/>
      <c r="BY25" s="1002"/>
      <c r="BZ25" s="1002"/>
      <c r="CA25" s="1002"/>
      <c r="CB25" s="1002"/>
      <c r="CC25" s="1002"/>
      <c r="CD25" s="1002"/>
      <c r="CE25" s="1002"/>
      <c r="CF25" s="1002"/>
      <c r="CG25" s="1003"/>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61"/>
    </row>
    <row r="26" spans="1:131" s="62" customFormat="1" ht="26.25" customHeight="1" x14ac:dyDescent="0.15">
      <c r="A26" s="982" t="s">
        <v>279</v>
      </c>
      <c r="B26" s="983"/>
      <c r="C26" s="983"/>
      <c r="D26" s="983"/>
      <c r="E26" s="983"/>
      <c r="F26" s="983"/>
      <c r="G26" s="983"/>
      <c r="H26" s="983"/>
      <c r="I26" s="983"/>
      <c r="J26" s="983"/>
      <c r="K26" s="983"/>
      <c r="L26" s="983"/>
      <c r="M26" s="983"/>
      <c r="N26" s="983"/>
      <c r="O26" s="983"/>
      <c r="P26" s="984"/>
      <c r="Q26" s="988" t="s">
        <v>305</v>
      </c>
      <c r="R26" s="989"/>
      <c r="S26" s="989"/>
      <c r="T26" s="989"/>
      <c r="U26" s="990"/>
      <c r="V26" s="988" t="s">
        <v>306</v>
      </c>
      <c r="W26" s="989"/>
      <c r="X26" s="989"/>
      <c r="Y26" s="989"/>
      <c r="Z26" s="990"/>
      <c r="AA26" s="988" t="s">
        <v>307</v>
      </c>
      <c r="AB26" s="989"/>
      <c r="AC26" s="989"/>
      <c r="AD26" s="989"/>
      <c r="AE26" s="989"/>
      <c r="AF26" s="1046" t="s">
        <v>308</v>
      </c>
      <c r="AG26" s="995"/>
      <c r="AH26" s="995"/>
      <c r="AI26" s="995"/>
      <c r="AJ26" s="1047"/>
      <c r="AK26" s="989" t="s">
        <v>309</v>
      </c>
      <c r="AL26" s="989"/>
      <c r="AM26" s="989"/>
      <c r="AN26" s="989"/>
      <c r="AO26" s="990"/>
      <c r="AP26" s="988" t="s">
        <v>310</v>
      </c>
      <c r="AQ26" s="989"/>
      <c r="AR26" s="989"/>
      <c r="AS26" s="989"/>
      <c r="AT26" s="990"/>
      <c r="AU26" s="988" t="s">
        <v>311</v>
      </c>
      <c r="AV26" s="989"/>
      <c r="AW26" s="989"/>
      <c r="AX26" s="989"/>
      <c r="AY26" s="990"/>
      <c r="AZ26" s="988" t="s">
        <v>312</v>
      </c>
      <c r="BA26" s="989"/>
      <c r="BB26" s="989"/>
      <c r="BC26" s="989"/>
      <c r="BD26" s="990"/>
      <c r="BE26" s="988" t="s">
        <v>286</v>
      </c>
      <c r="BF26" s="989"/>
      <c r="BG26" s="989"/>
      <c r="BH26" s="989"/>
      <c r="BI26" s="1004"/>
      <c r="BJ26" s="67"/>
      <c r="BK26" s="67"/>
      <c r="BL26" s="67"/>
      <c r="BM26" s="67"/>
      <c r="BN26" s="67"/>
      <c r="BO26" s="80"/>
      <c r="BP26" s="80"/>
      <c r="BQ26" s="77">
        <v>20</v>
      </c>
      <c r="BR26" s="78"/>
      <c r="BS26" s="1001"/>
      <c r="BT26" s="1002"/>
      <c r="BU26" s="1002"/>
      <c r="BV26" s="1002"/>
      <c r="BW26" s="1002"/>
      <c r="BX26" s="1002"/>
      <c r="BY26" s="1002"/>
      <c r="BZ26" s="1002"/>
      <c r="CA26" s="1002"/>
      <c r="CB26" s="1002"/>
      <c r="CC26" s="1002"/>
      <c r="CD26" s="1002"/>
      <c r="CE26" s="1002"/>
      <c r="CF26" s="1002"/>
      <c r="CG26" s="1003"/>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61"/>
    </row>
    <row r="27" spans="1:131" s="62" customFormat="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8"/>
      <c r="AG27" s="998"/>
      <c r="AH27" s="998"/>
      <c r="AI27" s="998"/>
      <c r="AJ27" s="1049"/>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5"/>
      <c r="BJ27" s="67"/>
      <c r="BK27" s="67"/>
      <c r="BL27" s="67"/>
      <c r="BM27" s="67"/>
      <c r="BN27" s="67"/>
      <c r="BO27" s="80"/>
      <c r="BP27" s="80"/>
      <c r="BQ27" s="77">
        <v>21</v>
      </c>
      <c r="BR27" s="78"/>
      <c r="BS27" s="1001"/>
      <c r="BT27" s="1002"/>
      <c r="BU27" s="1002"/>
      <c r="BV27" s="1002"/>
      <c r="BW27" s="1002"/>
      <c r="BX27" s="1002"/>
      <c r="BY27" s="1002"/>
      <c r="BZ27" s="1002"/>
      <c r="CA27" s="1002"/>
      <c r="CB27" s="1002"/>
      <c r="CC27" s="1002"/>
      <c r="CD27" s="1002"/>
      <c r="CE27" s="1002"/>
      <c r="CF27" s="1002"/>
      <c r="CG27" s="1003"/>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61"/>
    </row>
    <row r="28" spans="1:131" s="62" customFormat="1" ht="26.25" customHeight="1" thickTop="1" x14ac:dyDescent="0.15">
      <c r="A28" s="81">
        <v>1</v>
      </c>
      <c r="B28" s="1037" t="s">
        <v>313</v>
      </c>
      <c r="C28" s="1038"/>
      <c r="D28" s="1038"/>
      <c r="E28" s="1038"/>
      <c r="F28" s="1038"/>
      <c r="G28" s="1038"/>
      <c r="H28" s="1038"/>
      <c r="I28" s="1038"/>
      <c r="J28" s="1038"/>
      <c r="K28" s="1038"/>
      <c r="L28" s="1038"/>
      <c r="M28" s="1038"/>
      <c r="N28" s="1038"/>
      <c r="O28" s="1038"/>
      <c r="P28" s="1039"/>
      <c r="Q28" s="1040">
        <v>3745</v>
      </c>
      <c r="R28" s="1041"/>
      <c r="S28" s="1041"/>
      <c r="T28" s="1041"/>
      <c r="U28" s="1041"/>
      <c r="V28" s="1041">
        <v>3721</v>
      </c>
      <c r="W28" s="1041"/>
      <c r="X28" s="1041"/>
      <c r="Y28" s="1041"/>
      <c r="Z28" s="1041"/>
      <c r="AA28" s="1041">
        <v>24</v>
      </c>
      <c r="AB28" s="1041"/>
      <c r="AC28" s="1041"/>
      <c r="AD28" s="1041"/>
      <c r="AE28" s="1042"/>
      <c r="AF28" s="1043">
        <v>24</v>
      </c>
      <c r="AG28" s="1041"/>
      <c r="AH28" s="1041"/>
      <c r="AI28" s="1041"/>
      <c r="AJ28" s="1044"/>
      <c r="AK28" s="1045">
        <v>237</v>
      </c>
      <c r="AL28" s="1033"/>
      <c r="AM28" s="1033"/>
      <c r="AN28" s="1033"/>
      <c r="AO28" s="1033"/>
      <c r="AP28" s="1033" t="s">
        <v>298</v>
      </c>
      <c r="AQ28" s="1033"/>
      <c r="AR28" s="1033"/>
      <c r="AS28" s="1033"/>
      <c r="AT28" s="1033"/>
      <c r="AU28" s="1033" t="s">
        <v>298</v>
      </c>
      <c r="AV28" s="1033"/>
      <c r="AW28" s="1033"/>
      <c r="AX28" s="1033"/>
      <c r="AY28" s="1033"/>
      <c r="AZ28" s="1034" t="s">
        <v>41</v>
      </c>
      <c r="BA28" s="1034"/>
      <c r="BB28" s="1034"/>
      <c r="BC28" s="1034"/>
      <c r="BD28" s="1034"/>
      <c r="BE28" s="1035"/>
      <c r="BF28" s="1035"/>
      <c r="BG28" s="1035"/>
      <c r="BH28" s="1035"/>
      <c r="BI28" s="1036"/>
      <c r="BJ28" s="67"/>
      <c r="BK28" s="67"/>
      <c r="BL28" s="67"/>
      <c r="BM28" s="67"/>
      <c r="BN28" s="67"/>
      <c r="BO28" s="80"/>
      <c r="BP28" s="80"/>
      <c r="BQ28" s="77">
        <v>22</v>
      </c>
      <c r="BR28" s="78"/>
      <c r="BS28" s="1001"/>
      <c r="BT28" s="1002"/>
      <c r="BU28" s="1002"/>
      <c r="BV28" s="1002"/>
      <c r="BW28" s="1002"/>
      <c r="BX28" s="1002"/>
      <c r="BY28" s="1002"/>
      <c r="BZ28" s="1002"/>
      <c r="CA28" s="1002"/>
      <c r="CB28" s="1002"/>
      <c r="CC28" s="1002"/>
      <c r="CD28" s="1002"/>
      <c r="CE28" s="1002"/>
      <c r="CF28" s="1002"/>
      <c r="CG28" s="1003"/>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61"/>
    </row>
    <row r="29" spans="1:131" s="62" customFormat="1" ht="26.25" customHeight="1" x14ac:dyDescent="0.15">
      <c r="A29" s="81">
        <v>2</v>
      </c>
      <c r="B29" s="1018" t="s">
        <v>314</v>
      </c>
      <c r="C29" s="1019"/>
      <c r="D29" s="1019"/>
      <c r="E29" s="1019"/>
      <c r="F29" s="1019"/>
      <c r="G29" s="1019"/>
      <c r="H29" s="1019"/>
      <c r="I29" s="1019"/>
      <c r="J29" s="1019"/>
      <c r="K29" s="1019"/>
      <c r="L29" s="1019"/>
      <c r="M29" s="1019"/>
      <c r="N29" s="1019"/>
      <c r="O29" s="1019"/>
      <c r="P29" s="1020"/>
      <c r="Q29" s="1030">
        <v>2403</v>
      </c>
      <c r="R29" s="1031"/>
      <c r="S29" s="1031"/>
      <c r="T29" s="1031"/>
      <c r="U29" s="1031"/>
      <c r="V29" s="1031">
        <v>2379</v>
      </c>
      <c r="W29" s="1031"/>
      <c r="X29" s="1031"/>
      <c r="Y29" s="1031"/>
      <c r="Z29" s="1031"/>
      <c r="AA29" s="1031">
        <v>24</v>
      </c>
      <c r="AB29" s="1031"/>
      <c r="AC29" s="1031"/>
      <c r="AD29" s="1031"/>
      <c r="AE29" s="1032"/>
      <c r="AF29" s="1024">
        <v>24</v>
      </c>
      <c r="AG29" s="1025"/>
      <c r="AH29" s="1025"/>
      <c r="AI29" s="1025"/>
      <c r="AJ29" s="1026"/>
      <c r="AK29" s="967">
        <v>338</v>
      </c>
      <c r="AL29" s="958"/>
      <c r="AM29" s="958"/>
      <c r="AN29" s="958"/>
      <c r="AO29" s="958"/>
      <c r="AP29" s="958">
        <v>131</v>
      </c>
      <c r="AQ29" s="958"/>
      <c r="AR29" s="958"/>
      <c r="AS29" s="958"/>
      <c r="AT29" s="958"/>
      <c r="AU29" s="958" t="s">
        <v>298</v>
      </c>
      <c r="AV29" s="958"/>
      <c r="AW29" s="958"/>
      <c r="AX29" s="958"/>
      <c r="AY29" s="958"/>
      <c r="AZ29" s="1029" t="s">
        <v>41</v>
      </c>
      <c r="BA29" s="1029"/>
      <c r="BB29" s="1029"/>
      <c r="BC29" s="1029"/>
      <c r="BD29" s="1029"/>
      <c r="BE29" s="1013"/>
      <c r="BF29" s="1013"/>
      <c r="BG29" s="1013"/>
      <c r="BH29" s="1013"/>
      <c r="BI29" s="1014"/>
      <c r="BJ29" s="67"/>
      <c r="BK29" s="67"/>
      <c r="BL29" s="67"/>
      <c r="BM29" s="67"/>
      <c r="BN29" s="67"/>
      <c r="BO29" s="80"/>
      <c r="BP29" s="80"/>
      <c r="BQ29" s="77">
        <v>23</v>
      </c>
      <c r="BR29" s="78"/>
      <c r="BS29" s="1001"/>
      <c r="BT29" s="1002"/>
      <c r="BU29" s="1002"/>
      <c r="BV29" s="1002"/>
      <c r="BW29" s="1002"/>
      <c r="BX29" s="1002"/>
      <c r="BY29" s="1002"/>
      <c r="BZ29" s="1002"/>
      <c r="CA29" s="1002"/>
      <c r="CB29" s="1002"/>
      <c r="CC29" s="1002"/>
      <c r="CD29" s="1002"/>
      <c r="CE29" s="1002"/>
      <c r="CF29" s="1002"/>
      <c r="CG29" s="1003"/>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61"/>
    </row>
    <row r="30" spans="1:131" s="62" customFormat="1" ht="26.25" customHeight="1" x14ac:dyDescent="0.15">
      <c r="A30" s="81">
        <v>3</v>
      </c>
      <c r="B30" s="1018" t="s">
        <v>315</v>
      </c>
      <c r="C30" s="1019"/>
      <c r="D30" s="1019"/>
      <c r="E30" s="1019"/>
      <c r="F30" s="1019"/>
      <c r="G30" s="1019"/>
      <c r="H30" s="1019"/>
      <c r="I30" s="1019"/>
      <c r="J30" s="1019"/>
      <c r="K30" s="1019"/>
      <c r="L30" s="1019"/>
      <c r="M30" s="1019"/>
      <c r="N30" s="1019"/>
      <c r="O30" s="1019"/>
      <c r="P30" s="1020"/>
      <c r="Q30" s="1030">
        <v>282</v>
      </c>
      <c r="R30" s="1031"/>
      <c r="S30" s="1031"/>
      <c r="T30" s="1031"/>
      <c r="U30" s="1031"/>
      <c r="V30" s="1031">
        <v>272</v>
      </c>
      <c r="W30" s="1031"/>
      <c r="X30" s="1031"/>
      <c r="Y30" s="1031"/>
      <c r="Z30" s="1031"/>
      <c r="AA30" s="1031">
        <v>10</v>
      </c>
      <c r="AB30" s="1031"/>
      <c r="AC30" s="1031"/>
      <c r="AD30" s="1031"/>
      <c r="AE30" s="1032"/>
      <c r="AF30" s="1024">
        <v>10</v>
      </c>
      <c r="AG30" s="1025"/>
      <c r="AH30" s="1025"/>
      <c r="AI30" s="1025"/>
      <c r="AJ30" s="1026"/>
      <c r="AK30" s="967" t="s">
        <v>298</v>
      </c>
      <c r="AL30" s="958"/>
      <c r="AM30" s="958"/>
      <c r="AN30" s="958"/>
      <c r="AO30" s="958"/>
      <c r="AP30" s="958" t="s">
        <v>298</v>
      </c>
      <c r="AQ30" s="958"/>
      <c r="AR30" s="958"/>
      <c r="AS30" s="958"/>
      <c r="AT30" s="958"/>
      <c r="AU30" s="958" t="s">
        <v>298</v>
      </c>
      <c r="AV30" s="958"/>
      <c r="AW30" s="958"/>
      <c r="AX30" s="958"/>
      <c r="AY30" s="958"/>
      <c r="AZ30" s="1029" t="s">
        <v>41</v>
      </c>
      <c r="BA30" s="1029"/>
      <c r="BB30" s="1029"/>
      <c r="BC30" s="1029"/>
      <c r="BD30" s="1029"/>
      <c r="BE30" s="1013"/>
      <c r="BF30" s="1013"/>
      <c r="BG30" s="1013"/>
      <c r="BH30" s="1013"/>
      <c r="BI30" s="1014"/>
      <c r="BJ30" s="67"/>
      <c r="BK30" s="67"/>
      <c r="BL30" s="67"/>
      <c r="BM30" s="67"/>
      <c r="BN30" s="67"/>
      <c r="BO30" s="80"/>
      <c r="BP30" s="80"/>
      <c r="BQ30" s="77">
        <v>24</v>
      </c>
      <c r="BR30" s="78"/>
      <c r="BS30" s="1001"/>
      <c r="BT30" s="1002"/>
      <c r="BU30" s="1002"/>
      <c r="BV30" s="1002"/>
      <c r="BW30" s="1002"/>
      <c r="BX30" s="1002"/>
      <c r="BY30" s="1002"/>
      <c r="BZ30" s="1002"/>
      <c r="CA30" s="1002"/>
      <c r="CB30" s="1002"/>
      <c r="CC30" s="1002"/>
      <c r="CD30" s="1002"/>
      <c r="CE30" s="1002"/>
      <c r="CF30" s="1002"/>
      <c r="CG30" s="1003"/>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61"/>
    </row>
    <row r="31" spans="1:131" s="62" customFormat="1" ht="26.25" customHeight="1" x14ac:dyDescent="0.15">
      <c r="A31" s="81">
        <v>4</v>
      </c>
      <c r="B31" s="1018" t="s">
        <v>316</v>
      </c>
      <c r="C31" s="1019"/>
      <c r="D31" s="1019"/>
      <c r="E31" s="1019"/>
      <c r="F31" s="1019"/>
      <c r="G31" s="1019"/>
      <c r="H31" s="1019"/>
      <c r="I31" s="1019"/>
      <c r="J31" s="1019"/>
      <c r="K31" s="1019"/>
      <c r="L31" s="1019"/>
      <c r="M31" s="1019"/>
      <c r="N31" s="1019"/>
      <c r="O31" s="1019"/>
      <c r="P31" s="1020"/>
      <c r="Q31" s="1030">
        <v>13</v>
      </c>
      <c r="R31" s="1031"/>
      <c r="S31" s="1031"/>
      <c r="T31" s="1031"/>
      <c r="U31" s="1031"/>
      <c r="V31" s="1031">
        <v>13</v>
      </c>
      <c r="W31" s="1031"/>
      <c r="X31" s="1031"/>
      <c r="Y31" s="1031"/>
      <c r="Z31" s="1031"/>
      <c r="AA31" s="1031">
        <v>0</v>
      </c>
      <c r="AB31" s="1031"/>
      <c r="AC31" s="1031"/>
      <c r="AD31" s="1031"/>
      <c r="AE31" s="1032"/>
      <c r="AF31" s="1024" t="s">
        <v>41</v>
      </c>
      <c r="AG31" s="1025"/>
      <c r="AH31" s="1025"/>
      <c r="AI31" s="1025"/>
      <c r="AJ31" s="1026"/>
      <c r="AK31" s="967" t="s">
        <v>298</v>
      </c>
      <c r="AL31" s="958"/>
      <c r="AM31" s="958"/>
      <c r="AN31" s="958"/>
      <c r="AO31" s="958"/>
      <c r="AP31" s="958" t="s">
        <v>298</v>
      </c>
      <c r="AQ31" s="958"/>
      <c r="AR31" s="958"/>
      <c r="AS31" s="958"/>
      <c r="AT31" s="958"/>
      <c r="AU31" s="958" t="s">
        <v>298</v>
      </c>
      <c r="AV31" s="958"/>
      <c r="AW31" s="958"/>
      <c r="AX31" s="958"/>
      <c r="AY31" s="958"/>
      <c r="AZ31" s="1029" t="s">
        <v>41</v>
      </c>
      <c r="BA31" s="1029"/>
      <c r="BB31" s="1029"/>
      <c r="BC31" s="1029"/>
      <c r="BD31" s="1029"/>
      <c r="BE31" s="1013"/>
      <c r="BF31" s="1013"/>
      <c r="BG31" s="1013"/>
      <c r="BH31" s="1013"/>
      <c r="BI31" s="1014"/>
      <c r="BJ31" s="67"/>
      <c r="BK31" s="67"/>
      <c r="BL31" s="67"/>
      <c r="BM31" s="67"/>
      <c r="BN31" s="67"/>
      <c r="BO31" s="80"/>
      <c r="BP31" s="80"/>
      <c r="BQ31" s="77">
        <v>25</v>
      </c>
      <c r="BR31" s="78"/>
      <c r="BS31" s="1001"/>
      <c r="BT31" s="1002"/>
      <c r="BU31" s="1002"/>
      <c r="BV31" s="1002"/>
      <c r="BW31" s="1002"/>
      <c r="BX31" s="1002"/>
      <c r="BY31" s="1002"/>
      <c r="BZ31" s="1002"/>
      <c r="CA31" s="1002"/>
      <c r="CB31" s="1002"/>
      <c r="CC31" s="1002"/>
      <c r="CD31" s="1002"/>
      <c r="CE31" s="1002"/>
      <c r="CF31" s="1002"/>
      <c r="CG31" s="1003"/>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61"/>
    </row>
    <row r="32" spans="1:131" s="62" customFormat="1" ht="26.25" customHeight="1" x14ac:dyDescent="0.15">
      <c r="A32" s="81">
        <v>5</v>
      </c>
      <c r="B32" s="1018" t="s">
        <v>317</v>
      </c>
      <c r="C32" s="1019"/>
      <c r="D32" s="1019"/>
      <c r="E32" s="1019"/>
      <c r="F32" s="1019"/>
      <c r="G32" s="1019"/>
      <c r="H32" s="1019"/>
      <c r="I32" s="1019"/>
      <c r="J32" s="1019"/>
      <c r="K32" s="1019"/>
      <c r="L32" s="1019"/>
      <c r="M32" s="1019"/>
      <c r="N32" s="1019"/>
      <c r="O32" s="1019"/>
      <c r="P32" s="1020"/>
      <c r="Q32" s="1030">
        <v>315</v>
      </c>
      <c r="R32" s="1031"/>
      <c r="S32" s="1031"/>
      <c r="T32" s="1031"/>
      <c r="U32" s="1031"/>
      <c r="V32" s="1031">
        <v>315</v>
      </c>
      <c r="W32" s="1031"/>
      <c r="X32" s="1031"/>
      <c r="Y32" s="1031"/>
      <c r="Z32" s="1031"/>
      <c r="AA32" s="1031">
        <v>0</v>
      </c>
      <c r="AB32" s="1031"/>
      <c r="AC32" s="1031"/>
      <c r="AD32" s="1031"/>
      <c r="AE32" s="1032"/>
      <c r="AF32" s="1024" t="s">
        <v>41</v>
      </c>
      <c r="AG32" s="1025"/>
      <c r="AH32" s="1025"/>
      <c r="AI32" s="1025"/>
      <c r="AJ32" s="1026"/>
      <c r="AK32" s="967" t="s">
        <v>298</v>
      </c>
      <c r="AL32" s="958"/>
      <c r="AM32" s="958"/>
      <c r="AN32" s="958"/>
      <c r="AO32" s="958"/>
      <c r="AP32" s="958" t="s">
        <v>298</v>
      </c>
      <c r="AQ32" s="958"/>
      <c r="AR32" s="958"/>
      <c r="AS32" s="958"/>
      <c r="AT32" s="958"/>
      <c r="AU32" s="958" t="s">
        <v>298</v>
      </c>
      <c r="AV32" s="958"/>
      <c r="AW32" s="958"/>
      <c r="AX32" s="958"/>
      <c r="AY32" s="958"/>
      <c r="AZ32" s="1029" t="s">
        <v>41</v>
      </c>
      <c r="BA32" s="1029"/>
      <c r="BB32" s="1029"/>
      <c r="BC32" s="1029"/>
      <c r="BD32" s="1029"/>
      <c r="BE32" s="1013"/>
      <c r="BF32" s="1013"/>
      <c r="BG32" s="1013"/>
      <c r="BH32" s="1013"/>
      <c r="BI32" s="1014"/>
      <c r="BJ32" s="67"/>
      <c r="BK32" s="67"/>
      <c r="BL32" s="67"/>
      <c r="BM32" s="67"/>
      <c r="BN32" s="67"/>
      <c r="BO32" s="80"/>
      <c r="BP32" s="80"/>
      <c r="BQ32" s="77">
        <v>26</v>
      </c>
      <c r="BR32" s="78"/>
      <c r="BS32" s="1001"/>
      <c r="BT32" s="1002"/>
      <c r="BU32" s="1002"/>
      <c r="BV32" s="1002"/>
      <c r="BW32" s="1002"/>
      <c r="BX32" s="1002"/>
      <c r="BY32" s="1002"/>
      <c r="BZ32" s="1002"/>
      <c r="CA32" s="1002"/>
      <c r="CB32" s="1002"/>
      <c r="CC32" s="1002"/>
      <c r="CD32" s="1002"/>
      <c r="CE32" s="1002"/>
      <c r="CF32" s="1002"/>
      <c r="CG32" s="1003"/>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61"/>
    </row>
    <row r="33" spans="1:131" s="62" customFormat="1" ht="26.25" customHeight="1" x14ac:dyDescent="0.15">
      <c r="A33" s="81">
        <v>6</v>
      </c>
      <c r="B33" s="1018" t="s">
        <v>318</v>
      </c>
      <c r="C33" s="1019"/>
      <c r="D33" s="1019"/>
      <c r="E33" s="1019"/>
      <c r="F33" s="1019"/>
      <c r="G33" s="1019"/>
      <c r="H33" s="1019"/>
      <c r="I33" s="1019"/>
      <c r="J33" s="1019"/>
      <c r="K33" s="1019"/>
      <c r="L33" s="1019"/>
      <c r="M33" s="1019"/>
      <c r="N33" s="1019"/>
      <c r="O33" s="1019"/>
      <c r="P33" s="1020"/>
      <c r="Q33" s="1030">
        <v>497</v>
      </c>
      <c r="R33" s="1031"/>
      <c r="S33" s="1031"/>
      <c r="T33" s="1031"/>
      <c r="U33" s="1031"/>
      <c r="V33" s="1031">
        <v>387</v>
      </c>
      <c r="W33" s="1031"/>
      <c r="X33" s="1031"/>
      <c r="Y33" s="1031"/>
      <c r="Z33" s="1031"/>
      <c r="AA33" s="1031">
        <v>110</v>
      </c>
      <c r="AB33" s="1031"/>
      <c r="AC33" s="1031"/>
      <c r="AD33" s="1031"/>
      <c r="AE33" s="1032"/>
      <c r="AF33" s="1024">
        <v>968</v>
      </c>
      <c r="AG33" s="1025"/>
      <c r="AH33" s="1025"/>
      <c r="AI33" s="1025"/>
      <c r="AJ33" s="1026"/>
      <c r="AK33" s="967" t="s">
        <v>298</v>
      </c>
      <c r="AL33" s="958"/>
      <c r="AM33" s="958"/>
      <c r="AN33" s="958"/>
      <c r="AO33" s="958"/>
      <c r="AP33" s="958">
        <v>451</v>
      </c>
      <c r="AQ33" s="958"/>
      <c r="AR33" s="958"/>
      <c r="AS33" s="958"/>
      <c r="AT33" s="958"/>
      <c r="AU33" s="958" t="s">
        <v>298</v>
      </c>
      <c r="AV33" s="958"/>
      <c r="AW33" s="958"/>
      <c r="AX33" s="958"/>
      <c r="AY33" s="958"/>
      <c r="AZ33" s="1029" t="s">
        <v>41</v>
      </c>
      <c r="BA33" s="1029"/>
      <c r="BB33" s="1029"/>
      <c r="BC33" s="1029"/>
      <c r="BD33" s="1029"/>
      <c r="BE33" s="1013" t="s">
        <v>319</v>
      </c>
      <c r="BF33" s="1013"/>
      <c r="BG33" s="1013"/>
      <c r="BH33" s="1013"/>
      <c r="BI33" s="1014"/>
      <c r="BJ33" s="67"/>
      <c r="BK33" s="67"/>
      <c r="BL33" s="67"/>
      <c r="BM33" s="67"/>
      <c r="BN33" s="67"/>
      <c r="BO33" s="80"/>
      <c r="BP33" s="80"/>
      <c r="BQ33" s="77">
        <v>27</v>
      </c>
      <c r="BR33" s="78"/>
      <c r="BS33" s="1001"/>
      <c r="BT33" s="1002"/>
      <c r="BU33" s="1002"/>
      <c r="BV33" s="1002"/>
      <c r="BW33" s="1002"/>
      <c r="BX33" s="1002"/>
      <c r="BY33" s="1002"/>
      <c r="BZ33" s="1002"/>
      <c r="CA33" s="1002"/>
      <c r="CB33" s="1002"/>
      <c r="CC33" s="1002"/>
      <c r="CD33" s="1002"/>
      <c r="CE33" s="1002"/>
      <c r="CF33" s="1002"/>
      <c r="CG33" s="1003"/>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61"/>
    </row>
    <row r="34" spans="1:131" s="62" customFormat="1" ht="26.25" customHeight="1" x14ac:dyDescent="0.15">
      <c r="A34" s="81">
        <v>7</v>
      </c>
      <c r="B34" s="1018" t="s">
        <v>320</v>
      </c>
      <c r="C34" s="1019"/>
      <c r="D34" s="1019"/>
      <c r="E34" s="1019"/>
      <c r="F34" s="1019"/>
      <c r="G34" s="1019"/>
      <c r="H34" s="1019"/>
      <c r="I34" s="1019"/>
      <c r="J34" s="1019"/>
      <c r="K34" s="1019"/>
      <c r="L34" s="1019"/>
      <c r="M34" s="1019"/>
      <c r="N34" s="1019"/>
      <c r="O34" s="1019"/>
      <c r="P34" s="1020"/>
      <c r="Q34" s="1030">
        <v>443</v>
      </c>
      <c r="R34" s="1031"/>
      <c r="S34" s="1031"/>
      <c r="T34" s="1031"/>
      <c r="U34" s="1031"/>
      <c r="V34" s="1031">
        <v>436</v>
      </c>
      <c r="W34" s="1031"/>
      <c r="X34" s="1031"/>
      <c r="Y34" s="1031"/>
      <c r="Z34" s="1031"/>
      <c r="AA34" s="1031">
        <v>7</v>
      </c>
      <c r="AB34" s="1031"/>
      <c r="AC34" s="1031"/>
      <c r="AD34" s="1031"/>
      <c r="AE34" s="1032"/>
      <c r="AF34" s="1024">
        <v>8</v>
      </c>
      <c r="AG34" s="1025"/>
      <c r="AH34" s="1025"/>
      <c r="AI34" s="1025"/>
      <c r="AJ34" s="1026"/>
      <c r="AK34" s="967">
        <v>200</v>
      </c>
      <c r="AL34" s="958"/>
      <c r="AM34" s="958"/>
      <c r="AN34" s="958"/>
      <c r="AO34" s="958"/>
      <c r="AP34" s="958">
        <v>2480</v>
      </c>
      <c r="AQ34" s="958"/>
      <c r="AR34" s="958"/>
      <c r="AS34" s="958"/>
      <c r="AT34" s="958"/>
      <c r="AU34" s="958">
        <v>2480</v>
      </c>
      <c r="AV34" s="958"/>
      <c r="AW34" s="958"/>
      <c r="AX34" s="958"/>
      <c r="AY34" s="958"/>
      <c r="AZ34" s="1029" t="s">
        <v>41</v>
      </c>
      <c r="BA34" s="1029"/>
      <c r="BB34" s="1029"/>
      <c r="BC34" s="1029"/>
      <c r="BD34" s="1029"/>
      <c r="BE34" s="1013" t="s">
        <v>321</v>
      </c>
      <c r="BF34" s="1013"/>
      <c r="BG34" s="1013"/>
      <c r="BH34" s="1013"/>
      <c r="BI34" s="1014"/>
      <c r="BJ34" s="67"/>
      <c r="BK34" s="67"/>
      <c r="BL34" s="67"/>
      <c r="BM34" s="67"/>
      <c r="BN34" s="67"/>
      <c r="BO34" s="80"/>
      <c r="BP34" s="80"/>
      <c r="BQ34" s="77">
        <v>28</v>
      </c>
      <c r="BR34" s="78"/>
      <c r="BS34" s="1001"/>
      <c r="BT34" s="1002"/>
      <c r="BU34" s="1002"/>
      <c r="BV34" s="1002"/>
      <c r="BW34" s="1002"/>
      <c r="BX34" s="1002"/>
      <c r="BY34" s="1002"/>
      <c r="BZ34" s="1002"/>
      <c r="CA34" s="1002"/>
      <c r="CB34" s="1002"/>
      <c r="CC34" s="1002"/>
      <c r="CD34" s="1002"/>
      <c r="CE34" s="1002"/>
      <c r="CF34" s="1002"/>
      <c r="CG34" s="1003"/>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61"/>
    </row>
    <row r="35" spans="1:131" s="62" customFormat="1" ht="26.25" customHeight="1" x14ac:dyDescent="0.15">
      <c r="A35" s="81">
        <v>8</v>
      </c>
      <c r="B35" s="1018"/>
      <c r="C35" s="1019"/>
      <c r="D35" s="1019"/>
      <c r="E35" s="1019"/>
      <c r="F35" s="1019"/>
      <c r="G35" s="1019"/>
      <c r="H35" s="1019"/>
      <c r="I35" s="1019"/>
      <c r="J35" s="1019"/>
      <c r="K35" s="1019"/>
      <c r="L35" s="1019"/>
      <c r="M35" s="1019"/>
      <c r="N35" s="1019"/>
      <c r="O35" s="1019"/>
      <c r="P35" s="1020"/>
      <c r="Q35" s="1030"/>
      <c r="R35" s="1031"/>
      <c r="S35" s="1031"/>
      <c r="T35" s="1031"/>
      <c r="U35" s="1031"/>
      <c r="V35" s="1031"/>
      <c r="W35" s="1031"/>
      <c r="X35" s="1031"/>
      <c r="Y35" s="1031"/>
      <c r="Z35" s="1031"/>
      <c r="AA35" s="1031"/>
      <c r="AB35" s="1031"/>
      <c r="AC35" s="1031"/>
      <c r="AD35" s="1031"/>
      <c r="AE35" s="1032"/>
      <c r="AF35" s="1024"/>
      <c r="AG35" s="1025"/>
      <c r="AH35" s="1025"/>
      <c r="AI35" s="1025"/>
      <c r="AJ35" s="1026"/>
      <c r="AK35" s="967"/>
      <c r="AL35" s="958"/>
      <c r="AM35" s="958"/>
      <c r="AN35" s="958"/>
      <c r="AO35" s="958"/>
      <c r="AP35" s="958"/>
      <c r="AQ35" s="958"/>
      <c r="AR35" s="958"/>
      <c r="AS35" s="958"/>
      <c r="AT35" s="958"/>
      <c r="AU35" s="958"/>
      <c r="AV35" s="958"/>
      <c r="AW35" s="958"/>
      <c r="AX35" s="958"/>
      <c r="AY35" s="958"/>
      <c r="AZ35" s="1029"/>
      <c r="BA35" s="1029"/>
      <c r="BB35" s="1029"/>
      <c r="BC35" s="1029"/>
      <c r="BD35" s="1029"/>
      <c r="BE35" s="1013"/>
      <c r="BF35" s="1013"/>
      <c r="BG35" s="1013"/>
      <c r="BH35" s="1013"/>
      <c r="BI35" s="1014"/>
      <c r="BJ35" s="67"/>
      <c r="BK35" s="67"/>
      <c r="BL35" s="67"/>
      <c r="BM35" s="67"/>
      <c r="BN35" s="67"/>
      <c r="BO35" s="80"/>
      <c r="BP35" s="80"/>
      <c r="BQ35" s="77">
        <v>29</v>
      </c>
      <c r="BR35" s="78"/>
      <c r="BS35" s="1001"/>
      <c r="BT35" s="1002"/>
      <c r="BU35" s="1002"/>
      <c r="BV35" s="1002"/>
      <c r="BW35" s="1002"/>
      <c r="BX35" s="1002"/>
      <c r="BY35" s="1002"/>
      <c r="BZ35" s="1002"/>
      <c r="CA35" s="1002"/>
      <c r="CB35" s="1002"/>
      <c r="CC35" s="1002"/>
      <c r="CD35" s="1002"/>
      <c r="CE35" s="1002"/>
      <c r="CF35" s="1002"/>
      <c r="CG35" s="1003"/>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61"/>
    </row>
    <row r="36" spans="1:131" s="62" customFormat="1" ht="26.25" customHeight="1" x14ac:dyDescent="0.15">
      <c r="A36" s="81">
        <v>9</v>
      </c>
      <c r="B36" s="1018"/>
      <c r="C36" s="1019"/>
      <c r="D36" s="1019"/>
      <c r="E36" s="1019"/>
      <c r="F36" s="1019"/>
      <c r="G36" s="1019"/>
      <c r="H36" s="1019"/>
      <c r="I36" s="1019"/>
      <c r="J36" s="1019"/>
      <c r="K36" s="1019"/>
      <c r="L36" s="1019"/>
      <c r="M36" s="1019"/>
      <c r="N36" s="1019"/>
      <c r="O36" s="1019"/>
      <c r="P36" s="1020"/>
      <c r="Q36" s="1030"/>
      <c r="R36" s="1031"/>
      <c r="S36" s="1031"/>
      <c r="T36" s="1031"/>
      <c r="U36" s="1031"/>
      <c r="V36" s="1031"/>
      <c r="W36" s="1031"/>
      <c r="X36" s="1031"/>
      <c r="Y36" s="1031"/>
      <c r="Z36" s="1031"/>
      <c r="AA36" s="1031"/>
      <c r="AB36" s="1031"/>
      <c r="AC36" s="1031"/>
      <c r="AD36" s="1031"/>
      <c r="AE36" s="1032"/>
      <c r="AF36" s="1024"/>
      <c r="AG36" s="1025"/>
      <c r="AH36" s="1025"/>
      <c r="AI36" s="1025"/>
      <c r="AJ36" s="1026"/>
      <c r="AK36" s="967"/>
      <c r="AL36" s="958"/>
      <c r="AM36" s="958"/>
      <c r="AN36" s="958"/>
      <c r="AO36" s="958"/>
      <c r="AP36" s="958"/>
      <c r="AQ36" s="958"/>
      <c r="AR36" s="958"/>
      <c r="AS36" s="958"/>
      <c r="AT36" s="958"/>
      <c r="AU36" s="958"/>
      <c r="AV36" s="958"/>
      <c r="AW36" s="958"/>
      <c r="AX36" s="958"/>
      <c r="AY36" s="958"/>
      <c r="AZ36" s="1029"/>
      <c r="BA36" s="1029"/>
      <c r="BB36" s="1029"/>
      <c r="BC36" s="1029"/>
      <c r="BD36" s="1029"/>
      <c r="BE36" s="1013"/>
      <c r="BF36" s="1013"/>
      <c r="BG36" s="1013"/>
      <c r="BH36" s="1013"/>
      <c r="BI36" s="1014"/>
      <c r="BJ36" s="67"/>
      <c r="BK36" s="67"/>
      <c r="BL36" s="67"/>
      <c r="BM36" s="67"/>
      <c r="BN36" s="67"/>
      <c r="BO36" s="80"/>
      <c r="BP36" s="80"/>
      <c r="BQ36" s="77">
        <v>30</v>
      </c>
      <c r="BR36" s="78"/>
      <c r="BS36" s="1001"/>
      <c r="BT36" s="1002"/>
      <c r="BU36" s="1002"/>
      <c r="BV36" s="1002"/>
      <c r="BW36" s="1002"/>
      <c r="BX36" s="1002"/>
      <c r="BY36" s="1002"/>
      <c r="BZ36" s="1002"/>
      <c r="CA36" s="1002"/>
      <c r="CB36" s="1002"/>
      <c r="CC36" s="1002"/>
      <c r="CD36" s="1002"/>
      <c r="CE36" s="1002"/>
      <c r="CF36" s="1002"/>
      <c r="CG36" s="1003"/>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61"/>
    </row>
    <row r="37" spans="1:131" s="62" customFormat="1" ht="26.25" customHeight="1" x14ac:dyDescent="0.15">
      <c r="A37" s="81">
        <v>10</v>
      </c>
      <c r="B37" s="1018"/>
      <c r="C37" s="1019"/>
      <c r="D37" s="1019"/>
      <c r="E37" s="1019"/>
      <c r="F37" s="1019"/>
      <c r="G37" s="1019"/>
      <c r="H37" s="1019"/>
      <c r="I37" s="1019"/>
      <c r="J37" s="1019"/>
      <c r="K37" s="1019"/>
      <c r="L37" s="1019"/>
      <c r="M37" s="1019"/>
      <c r="N37" s="1019"/>
      <c r="O37" s="1019"/>
      <c r="P37" s="1020"/>
      <c r="Q37" s="1030"/>
      <c r="R37" s="1031"/>
      <c r="S37" s="1031"/>
      <c r="T37" s="1031"/>
      <c r="U37" s="1031"/>
      <c r="V37" s="1031"/>
      <c r="W37" s="1031"/>
      <c r="X37" s="1031"/>
      <c r="Y37" s="1031"/>
      <c r="Z37" s="1031"/>
      <c r="AA37" s="1031"/>
      <c r="AB37" s="1031"/>
      <c r="AC37" s="1031"/>
      <c r="AD37" s="1031"/>
      <c r="AE37" s="1032"/>
      <c r="AF37" s="1024"/>
      <c r="AG37" s="1025"/>
      <c r="AH37" s="1025"/>
      <c r="AI37" s="1025"/>
      <c r="AJ37" s="1026"/>
      <c r="AK37" s="967"/>
      <c r="AL37" s="958"/>
      <c r="AM37" s="958"/>
      <c r="AN37" s="958"/>
      <c r="AO37" s="958"/>
      <c r="AP37" s="958"/>
      <c r="AQ37" s="958"/>
      <c r="AR37" s="958"/>
      <c r="AS37" s="958"/>
      <c r="AT37" s="958"/>
      <c r="AU37" s="958"/>
      <c r="AV37" s="958"/>
      <c r="AW37" s="958"/>
      <c r="AX37" s="958"/>
      <c r="AY37" s="958"/>
      <c r="AZ37" s="1029"/>
      <c r="BA37" s="1029"/>
      <c r="BB37" s="1029"/>
      <c r="BC37" s="1029"/>
      <c r="BD37" s="1029"/>
      <c r="BE37" s="1013"/>
      <c r="BF37" s="1013"/>
      <c r="BG37" s="1013"/>
      <c r="BH37" s="1013"/>
      <c r="BI37" s="1014"/>
      <c r="BJ37" s="67"/>
      <c r="BK37" s="67"/>
      <c r="BL37" s="67"/>
      <c r="BM37" s="67"/>
      <c r="BN37" s="67"/>
      <c r="BO37" s="80"/>
      <c r="BP37" s="80"/>
      <c r="BQ37" s="77">
        <v>31</v>
      </c>
      <c r="BR37" s="78"/>
      <c r="BS37" s="1001"/>
      <c r="BT37" s="1002"/>
      <c r="BU37" s="1002"/>
      <c r="BV37" s="1002"/>
      <c r="BW37" s="1002"/>
      <c r="BX37" s="1002"/>
      <c r="BY37" s="1002"/>
      <c r="BZ37" s="1002"/>
      <c r="CA37" s="1002"/>
      <c r="CB37" s="1002"/>
      <c r="CC37" s="1002"/>
      <c r="CD37" s="1002"/>
      <c r="CE37" s="1002"/>
      <c r="CF37" s="1002"/>
      <c r="CG37" s="1003"/>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61"/>
    </row>
    <row r="38" spans="1:131" s="62" customFormat="1" ht="26.25" customHeight="1" x14ac:dyDescent="0.15">
      <c r="A38" s="81">
        <v>11</v>
      </c>
      <c r="B38" s="1018"/>
      <c r="C38" s="1019"/>
      <c r="D38" s="1019"/>
      <c r="E38" s="1019"/>
      <c r="F38" s="1019"/>
      <c r="G38" s="1019"/>
      <c r="H38" s="1019"/>
      <c r="I38" s="1019"/>
      <c r="J38" s="1019"/>
      <c r="K38" s="1019"/>
      <c r="L38" s="1019"/>
      <c r="M38" s="1019"/>
      <c r="N38" s="1019"/>
      <c r="O38" s="1019"/>
      <c r="P38" s="1020"/>
      <c r="Q38" s="1030"/>
      <c r="R38" s="1031"/>
      <c r="S38" s="1031"/>
      <c r="T38" s="1031"/>
      <c r="U38" s="1031"/>
      <c r="V38" s="1031"/>
      <c r="W38" s="1031"/>
      <c r="X38" s="1031"/>
      <c r="Y38" s="1031"/>
      <c r="Z38" s="1031"/>
      <c r="AA38" s="1031"/>
      <c r="AB38" s="1031"/>
      <c r="AC38" s="1031"/>
      <c r="AD38" s="1031"/>
      <c r="AE38" s="1032"/>
      <c r="AF38" s="1024"/>
      <c r="AG38" s="1025"/>
      <c r="AH38" s="1025"/>
      <c r="AI38" s="1025"/>
      <c r="AJ38" s="1026"/>
      <c r="AK38" s="967"/>
      <c r="AL38" s="958"/>
      <c r="AM38" s="958"/>
      <c r="AN38" s="958"/>
      <c r="AO38" s="958"/>
      <c r="AP38" s="958"/>
      <c r="AQ38" s="958"/>
      <c r="AR38" s="958"/>
      <c r="AS38" s="958"/>
      <c r="AT38" s="958"/>
      <c r="AU38" s="958"/>
      <c r="AV38" s="958"/>
      <c r="AW38" s="958"/>
      <c r="AX38" s="958"/>
      <c r="AY38" s="958"/>
      <c r="AZ38" s="1029"/>
      <c r="BA38" s="1029"/>
      <c r="BB38" s="1029"/>
      <c r="BC38" s="1029"/>
      <c r="BD38" s="1029"/>
      <c r="BE38" s="1013"/>
      <c r="BF38" s="1013"/>
      <c r="BG38" s="1013"/>
      <c r="BH38" s="1013"/>
      <c r="BI38" s="1014"/>
      <c r="BJ38" s="67"/>
      <c r="BK38" s="67"/>
      <c r="BL38" s="67"/>
      <c r="BM38" s="67"/>
      <c r="BN38" s="67"/>
      <c r="BO38" s="80"/>
      <c r="BP38" s="80"/>
      <c r="BQ38" s="77">
        <v>32</v>
      </c>
      <c r="BR38" s="78"/>
      <c r="BS38" s="1001"/>
      <c r="BT38" s="1002"/>
      <c r="BU38" s="1002"/>
      <c r="BV38" s="1002"/>
      <c r="BW38" s="1002"/>
      <c r="BX38" s="1002"/>
      <c r="BY38" s="1002"/>
      <c r="BZ38" s="1002"/>
      <c r="CA38" s="1002"/>
      <c r="CB38" s="1002"/>
      <c r="CC38" s="1002"/>
      <c r="CD38" s="1002"/>
      <c r="CE38" s="1002"/>
      <c r="CF38" s="1002"/>
      <c r="CG38" s="1003"/>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61"/>
    </row>
    <row r="39" spans="1:131" s="62" customFormat="1" ht="26.25" customHeight="1" x14ac:dyDescent="0.15">
      <c r="A39" s="81">
        <v>12</v>
      </c>
      <c r="B39" s="1018"/>
      <c r="C39" s="1019"/>
      <c r="D39" s="1019"/>
      <c r="E39" s="1019"/>
      <c r="F39" s="1019"/>
      <c r="G39" s="1019"/>
      <c r="H39" s="1019"/>
      <c r="I39" s="1019"/>
      <c r="J39" s="1019"/>
      <c r="K39" s="1019"/>
      <c r="L39" s="1019"/>
      <c r="M39" s="1019"/>
      <c r="N39" s="1019"/>
      <c r="O39" s="1019"/>
      <c r="P39" s="1020"/>
      <c r="Q39" s="1030"/>
      <c r="R39" s="1031"/>
      <c r="S39" s="1031"/>
      <c r="T39" s="1031"/>
      <c r="U39" s="1031"/>
      <c r="V39" s="1031"/>
      <c r="W39" s="1031"/>
      <c r="X39" s="1031"/>
      <c r="Y39" s="1031"/>
      <c r="Z39" s="1031"/>
      <c r="AA39" s="1031"/>
      <c r="AB39" s="1031"/>
      <c r="AC39" s="1031"/>
      <c r="AD39" s="1031"/>
      <c r="AE39" s="1032"/>
      <c r="AF39" s="1024"/>
      <c r="AG39" s="1025"/>
      <c r="AH39" s="1025"/>
      <c r="AI39" s="1025"/>
      <c r="AJ39" s="1026"/>
      <c r="AK39" s="967"/>
      <c r="AL39" s="958"/>
      <c r="AM39" s="958"/>
      <c r="AN39" s="958"/>
      <c r="AO39" s="958"/>
      <c r="AP39" s="958"/>
      <c r="AQ39" s="958"/>
      <c r="AR39" s="958"/>
      <c r="AS39" s="958"/>
      <c r="AT39" s="958"/>
      <c r="AU39" s="958"/>
      <c r="AV39" s="958"/>
      <c r="AW39" s="958"/>
      <c r="AX39" s="958"/>
      <c r="AY39" s="958"/>
      <c r="AZ39" s="1029"/>
      <c r="BA39" s="1029"/>
      <c r="BB39" s="1029"/>
      <c r="BC39" s="1029"/>
      <c r="BD39" s="1029"/>
      <c r="BE39" s="1013"/>
      <c r="BF39" s="1013"/>
      <c r="BG39" s="1013"/>
      <c r="BH39" s="1013"/>
      <c r="BI39" s="1014"/>
      <c r="BJ39" s="67"/>
      <c r="BK39" s="67"/>
      <c r="BL39" s="67"/>
      <c r="BM39" s="67"/>
      <c r="BN39" s="67"/>
      <c r="BO39" s="80"/>
      <c r="BP39" s="80"/>
      <c r="BQ39" s="77">
        <v>33</v>
      </c>
      <c r="BR39" s="78"/>
      <c r="BS39" s="1001"/>
      <c r="BT39" s="1002"/>
      <c r="BU39" s="1002"/>
      <c r="BV39" s="1002"/>
      <c r="BW39" s="1002"/>
      <c r="BX39" s="1002"/>
      <c r="BY39" s="1002"/>
      <c r="BZ39" s="1002"/>
      <c r="CA39" s="1002"/>
      <c r="CB39" s="1002"/>
      <c r="CC39" s="1002"/>
      <c r="CD39" s="1002"/>
      <c r="CE39" s="1002"/>
      <c r="CF39" s="1002"/>
      <c r="CG39" s="1003"/>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61"/>
    </row>
    <row r="40" spans="1:131" s="62" customFormat="1" ht="26.25" customHeight="1" x14ac:dyDescent="0.15">
      <c r="A40" s="76">
        <v>13</v>
      </c>
      <c r="B40" s="1018"/>
      <c r="C40" s="1019"/>
      <c r="D40" s="1019"/>
      <c r="E40" s="1019"/>
      <c r="F40" s="1019"/>
      <c r="G40" s="1019"/>
      <c r="H40" s="1019"/>
      <c r="I40" s="1019"/>
      <c r="J40" s="1019"/>
      <c r="K40" s="1019"/>
      <c r="L40" s="1019"/>
      <c r="M40" s="1019"/>
      <c r="N40" s="1019"/>
      <c r="O40" s="1019"/>
      <c r="P40" s="1020"/>
      <c r="Q40" s="1030"/>
      <c r="R40" s="1031"/>
      <c r="S40" s="1031"/>
      <c r="T40" s="1031"/>
      <c r="U40" s="1031"/>
      <c r="V40" s="1031"/>
      <c r="W40" s="1031"/>
      <c r="X40" s="1031"/>
      <c r="Y40" s="1031"/>
      <c r="Z40" s="1031"/>
      <c r="AA40" s="1031"/>
      <c r="AB40" s="1031"/>
      <c r="AC40" s="1031"/>
      <c r="AD40" s="1031"/>
      <c r="AE40" s="1032"/>
      <c r="AF40" s="1024"/>
      <c r="AG40" s="1025"/>
      <c r="AH40" s="1025"/>
      <c r="AI40" s="1025"/>
      <c r="AJ40" s="1026"/>
      <c r="AK40" s="967"/>
      <c r="AL40" s="958"/>
      <c r="AM40" s="958"/>
      <c r="AN40" s="958"/>
      <c r="AO40" s="958"/>
      <c r="AP40" s="958"/>
      <c r="AQ40" s="958"/>
      <c r="AR40" s="958"/>
      <c r="AS40" s="958"/>
      <c r="AT40" s="958"/>
      <c r="AU40" s="958"/>
      <c r="AV40" s="958"/>
      <c r="AW40" s="958"/>
      <c r="AX40" s="958"/>
      <c r="AY40" s="958"/>
      <c r="AZ40" s="1029"/>
      <c r="BA40" s="1029"/>
      <c r="BB40" s="1029"/>
      <c r="BC40" s="1029"/>
      <c r="BD40" s="1029"/>
      <c r="BE40" s="1013"/>
      <c r="BF40" s="1013"/>
      <c r="BG40" s="1013"/>
      <c r="BH40" s="1013"/>
      <c r="BI40" s="1014"/>
      <c r="BJ40" s="67"/>
      <c r="BK40" s="67"/>
      <c r="BL40" s="67"/>
      <c r="BM40" s="67"/>
      <c r="BN40" s="67"/>
      <c r="BO40" s="80"/>
      <c r="BP40" s="80"/>
      <c r="BQ40" s="77">
        <v>34</v>
      </c>
      <c r="BR40" s="78"/>
      <c r="BS40" s="1001"/>
      <c r="BT40" s="1002"/>
      <c r="BU40" s="1002"/>
      <c r="BV40" s="1002"/>
      <c r="BW40" s="1002"/>
      <c r="BX40" s="1002"/>
      <c r="BY40" s="1002"/>
      <c r="BZ40" s="1002"/>
      <c r="CA40" s="1002"/>
      <c r="CB40" s="1002"/>
      <c r="CC40" s="1002"/>
      <c r="CD40" s="1002"/>
      <c r="CE40" s="1002"/>
      <c r="CF40" s="1002"/>
      <c r="CG40" s="1003"/>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61"/>
    </row>
    <row r="41" spans="1:131" s="62" customFormat="1" ht="26.25" customHeight="1" x14ac:dyDescent="0.15">
      <c r="A41" s="76">
        <v>14</v>
      </c>
      <c r="B41" s="1018"/>
      <c r="C41" s="1019"/>
      <c r="D41" s="1019"/>
      <c r="E41" s="1019"/>
      <c r="F41" s="1019"/>
      <c r="G41" s="1019"/>
      <c r="H41" s="1019"/>
      <c r="I41" s="1019"/>
      <c r="J41" s="1019"/>
      <c r="K41" s="1019"/>
      <c r="L41" s="1019"/>
      <c r="M41" s="1019"/>
      <c r="N41" s="1019"/>
      <c r="O41" s="1019"/>
      <c r="P41" s="1020"/>
      <c r="Q41" s="1030"/>
      <c r="R41" s="1031"/>
      <c r="S41" s="1031"/>
      <c r="T41" s="1031"/>
      <c r="U41" s="1031"/>
      <c r="V41" s="1031"/>
      <c r="W41" s="1031"/>
      <c r="X41" s="1031"/>
      <c r="Y41" s="1031"/>
      <c r="Z41" s="1031"/>
      <c r="AA41" s="1031"/>
      <c r="AB41" s="1031"/>
      <c r="AC41" s="1031"/>
      <c r="AD41" s="1031"/>
      <c r="AE41" s="1032"/>
      <c r="AF41" s="1024"/>
      <c r="AG41" s="1025"/>
      <c r="AH41" s="1025"/>
      <c r="AI41" s="1025"/>
      <c r="AJ41" s="1026"/>
      <c r="AK41" s="967"/>
      <c r="AL41" s="958"/>
      <c r="AM41" s="958"/>
      <c r="AN41" s="958"/>
      <c r="AO41" s="958"/>
      <c r="AP41" s="958"/>
      <c r="AQ41" s="958"/>
      <c r="AR41" s="958"/>
      <c r="AS41" s="958"/>
      <c r="AT41" s="958"/>
      <c r="AU41" s="958"/>
      <c r="AV41" s="958"/>
      <c r="AW41" s="958"/>
      <c r="AX41" s="958"/>
      <c r="AY41" s="958"/>
      <c r="AZ41" s="1029"/>
      <c r="BA41" s="1029"/>
      <c r="BB41" s="1029"/>
      <c r="BC41" s="1029"/>
      <c r="BD41" s="1029"/>
      <c r="BE41" s="1013"/>
      <c r="BF41" s="1013"/>
      <c r="BG41" s="1013"/>
      <c r="BH41" s="1013"/>
      <c r="BI41" s="1014"/>
      <c r="BJ41" s="67"/>
      <c r="BK41" s="67"/>
      <c r="BL41" s="67"/>
      <c r="BM41" s="67"/>
      <c r="BN41" s="67"/>
      <c r="BO41" s="80"/>
      <c r="BP41" s="80"/>
      <c r="BQ41" s="77">
        <v>35</v>
      </c>
      <c r="BR41" s="78"/>
      <c r="BS41" s="1001"/>
      <c r="BT41" s="1002"/>
      <c r="BU41" s="1002"/>
      <c r="BV41" s="1002"/>
      <c r="BW41" s="1002"/>
      <c r="BX41" s="1002"/>
      <c r="BY41" s="1002"/>
      <c r="BZ41" s="1002"/>
      <c r="CA41" s="1002"/>
      <c r="CB41" s="1002"/>
      <c r="CC41" s="1002"/>
      <c r="CD41" s="1002"/>
      <c r="CE41" s="1002"/>
      <c r="CF41" s="1002"/>
      <c r="CG41" s="1003"/>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61"/>
    </row>
    <row r="42" spans="1:131" s="62" customFormat="1" ht="26.25" customHeight="1" x14ac:dyDescent="0.15">
      <c r="A42" s="76">
        <v>15</v>
      </c>
      <c r="B42" s="1018"/>
      <c r="C42" s="1019"/>
      <c r="D42" s="1019"/>
      <c r="E42" s="1019"/>
      <c r="F42" s="1019"/>
      <c r="G42" s="1019"/>
      <c r="H42" s="1019"/>
      <c r="I42" s="1019"/>
      <c r="J42" s="1019"/>
      <c r="K42" s="1019"/>
      <c r="L42" s="1019"/>
      <c r="M42" s="1019"/>
      <c r="N42" s="1019"/>
      <c r="O42" s="1019"/>
      <c r="P42" s="1020"/>
      <c r="Q42" s="1030"/>
      <c r="R42" s="1031"/>
      <c r="S42" s="1031"/>
      <c r="T42" s="1031"/>
      <c r="U42" s="1031"/>
      <c r="V42" s="1031"/>
      <c r="W42" s="1031"/>
      <c r="X42" s="1031"/>
      <c r="Y42" s="1031"/>
      <c r="Z42" s="1031"/>
      <c r="AA42" s="1031"/>
      <c r="AB42" s="1031"/>
      <c r="AC42" s="1031"/>
      <c r="AD42" s="1031"/>
      <c r="AE42" s="1032"/>
      <c r="AF42" s="1024"/>
      <c r="AG42" s="1025"/>
      <c r="AH42" s="1025"/>
      <c r="AI42" s="1025"/>
      <c r="AJ42" s="1026"/>
      <c r="AK42" s="967"/>
      <c r="AL42" s="958"/>
      <c r="AM42" s="958"/>
      <c r="AN42" s="958"/>
      <c r="AO42" s="958"/>
      <c r="AP42" s="958"/>
      <c r="AQ42" s="958"/>
      <c r="AR42" s="958"/>
      <c r="AS42" s="958"/>
      <c r="AT42" s="958"/>
      <c r="AU42" s="958"/>
      <c r="AV42" s="958"/>
      <c r="AW42" s="958"/>
      <c r="AX42" s="958"/>
      <c r="AY42" s="958"/>
      <c r="AZ42" s="1029"/>
      <c r="BA42" s="1029"/>
      <c r="BB42" s="1029"/>
      <c r="BC42" s="1029"/>
      <c r="BD42" s="1029"/>
      <c r="BE42" s="1013"/>
      <c r="BF42" s="1013"/>
      <c r="BG42" s="1013"/>
      <c r="BH42" s="1013"/>
      <c r="BI42" s="1014"/>
      <c r="BJ42" s="67"/>
      <c r="BK42" s="67"/>
      <c r="BL42" s="67"/>
      <c r="BM42" s="67"/>
      <c r="BN42" s="67"/>
      <c r="BO42" s="80"/>
      <c r="BP42" s="80"/>
      <c r="BQ42" s="77">
        <v>36</v>
      </c>
      <c r="BR42" s="78"/>
      <c r="BS42" s="1001"/>
      <c r="BT42" s="1002"/>
      <c r="BU42" s="1002"/>
      <c r="BV42" s="1002"/>
      <c r="BW42" s="1002"/>
      <c r="BX42" s="1002"/>
      <c r="BY42" s="1002"/>
      <c r="BZ42" s="1002"/>
      <c r="CA42" s="1002"/>
      <c r="CB42" s="1002"/>
      <c r="CC42" s="1002"/>
      <c r="CD42" s="1002"/>
      <c r="CE42" s="1002"/>
      <c r="CF42" s="1002"/>
      <c r="CG42" s="1003"/>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61"/>
    </row>
    <row r="43" spans="1:131" s="62" customFormat="1" ht="26.25" customHeight="1" x14ac:dyDescent="0.15">
      <c r="A43" s="76">
        <v>16</v>
      </c>
      <c r="B43" s="1018"/>
      <c r="C43" s="1019"/>
      <c r="D43" s="1019"/>
      <c r="E43" s="1019"/>
      <c r="F43" s="1019"/>
      <c r="G43" s="1019"/>
      <c r="H43" s="1019"/>
      <c r="I43" s="1019"/>
      <c r="J43" s="1019"/>
      <c r="K43" s="1019"/>
      <c r="L43" s="1019"/>
      <c r="M43" s="1019"/>
      <c r="N43" s="1019"/>
      <c r="O43" s="1019"/>
      <c r="P43" s="1020"/>
      <c r="Q43" s="1030"/>
      <c r="R43" s="1031"/>
      <c r="S43" s="1031"/>
      <c r="T43" s="1031"/>
      <c r="U43" s="1031"/>
      <c r="V43" s="1031"/>
      <c r="W43" s="1031"/>
      <c r="X43" s="1031"/>
      <c r="Y43" s="1031"/>
      <c r="Z43" s="1031"/>
      <c r="AA43" s="1031"/>
      <c r="AB43" s="1031"/>
      <c r="AC43" s="1031"/>
      <c r="AD43" s="1031"/>
      <c r="AE43" s="1032"/>
      <c r="AF43" s="1024"/>
      <c r="AG43" s="1025"/>
      <c r="AH43" s="1025"/>
      <c r="AI43" s="1025"/>
      <c r="AJ43" s="1026"/>
      <c r="AK43" s="967"/>
      <c r="AL43" s="958"/>
      <c r="AM43" s="958"/>
      <c r="AN43" s="958"/>
      <c r="AO43" s="958"/>
      <c r="AP43" s="958"/>
      <c r="AQ43" s="958"/>
      <c r="AR43" s="958"/>
      <c r="AS43" s="958"/>
      <c r="AT43" s="958"/>
      <c r="AU43" s="958"/>
      <c r="AV43" s="958"/>
      <c r="AW43" s="958"/>
      <c r="AX43" s="958"/>
      <c r="AY43" s="958"/>
      <c r="AZ43" s="1029"/>
      <c r="BA43" s="1029"/>
      <c r="BB43" s="1029"/>
      <c r="BC43" s="1029"/>
      <c r="BD43" s="1029"/>
      <c r="BE43" s="1013"/>
      <c r="BF43" s="1013"/>
      <c r="BG43" s="1013"/>
      <c r="BH43" s="1013"/>
      <c r="BI43" s="1014"/>
      <c r="BJ43" s="67"/>
      <c r="BK43" s="67"/>
      <c r="BL43" s="67"/>
      <c r="BM43" s="67"/>
      <c r="BN43" s="67"/>
      <c r="BO43" s="80"/>
      <c r="BP43" s="80"/>
      <c r="BQ43" s="77">
        <v>37</v>
      </c>
      <c r="BR43" s="78"/>
      <c r="BS43" s="1001"/>
      <c r="BT43" s="1002"/>
      <c r="BU43" s="1002"/>
      <c r="BV43" s="1002"/>
      <c r="BW43" s="1002"/>
      <c r="BX43" s="1002"/>
      <c r="BY43" s="1002"/>
      <c r="BZ43" s="1002"/>
      <c r="CA43" s="1002"/>
      <c r="CB43" s="1002"/>
      <c r="CC43" s="1002"/>
      <c r="CD43" s="1002"/>
      <c r="CE43" s="1002"/>
      <c r="CF43" s="1002"/>
      <c r="CG43" s="1003"/>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61"/>
    </row>
    <row r="44" spans="1:131" s="62" customFormat="1" ht="26.25" customHeight="1" x14ac:dyDescent="0.15">
      <c r="A44" s="76">
        <v>17</v>
      </c>
      <c r="B44" s="1018"/>
      <c r="C44" s="1019"/>
      <c r="D44" s="1019"/>
      <c r="E44" s="1019"/>
      <c r="F44" s="1019"/>
      <c r="G44" s="1019"/>
      <c r="H44" s="1019"/>
      <c r="I44" s="1019"/>
      <c r="J44" s="1019"/>
      <c r="K44" s="1019"/>
      <c r="L44" s="1019"/>
      <c r="M44" s="1019"/>
      <c r="N44" s="1019"/>
      <c r="O44" s="1019"/>
      <c r="P44" s="1020"/>
      <c r="Q44" s="1030"/>
      <c r="R44" s="1031"/>
      <c r="S44" s="1031"/>
      <c r="T44" s="1031"/>
      <c r="U44" s="1031"/>
      <c r="V44" s="1031"/>
      <c r="W44" s="1031"/>
      <c r="X44" s="1031"/>
      <c r="Y44" s="1031"/>
      <c r="Z44" s="1031"/>
      <c r="AA44" s="1031"/>
      <c r="AB44" s="1031"/>
      <c r="AC44" s="1031"/>
      <c r="AD44" s="1031"/>
      <c r="AE44" s="1032"/>
      <c r="AF44" s="1024"/>
      <c r="AG44" s="1025"/>
      <c r="AH44" s="1025"/>
      <c r="AI44" s="1025"/>
      <c r="AJ44" s="1026"/>
      <c r="AK44" s="967"/>
      <c r="AL44" s="958"/>
      <c r="AM44" s="958"/>
      <c r="AN44" s="958"/>
      <c r="AO44" s="958"/>
      <c r="AP44" s="958"/>
      <c r="AQ44" s="958"/>
      <c r="AR44" s="958"/>
      <c r="AS44" s="958"/>
      <c r="AT44" s="958"/>
      <c r="AU44" s="958"/>
      <c r="AV44" s="958"/>
      <c r="AW44" s="958"/>
      <c r="AX44" s="958"/>
      <c r="AY44" s="958"/>
      <c r="AZ44" s="1029"/>
      <c r="BA44" s="1029"/>
      <c r="BB44" s="1029"/>
      <c r="BC44" s="1029"/>
      <c r="BD44" s="1029"/>
      <c r="BE44" s="1013"/>
      <c r="BF44" s="1013"/>
      <c r="BG44" s="1013"/>
      <c r="BH44" s="1013"/>
      <c r="BI44" s="1014"/>
      <c r="BJ44" s="67"/>
      <c r="BK44" s="67"/>
      <c r="BL44" s="67"/>
      <c r="BM44" s="67"/>
      <c r="BN44" s="67"/>
      <c r="BO44" s="80"/>
      <c r="BP44" s="80"/>
      <c r="BQ44" s="77">
        <v>38</v>
      </c>
      <c r="BR44" s="78"/>
      <c r="BS44" s="1001"/>
      <c r="BT44" s="1002"/>
      <c r="BU44" s="1002"/>
      <c r="BV44" s="1002"/>
      <c r="BW44" s="1002"/>
      <c r="BX44" s="1002"/>
      <c r="BY44" s="1002"/>
      <c r="BZ44" s="1002"/>
      <c r="CA44" s="1002"/>
      <c r="CB44" s="1002"/>
      <c r="CC44" s="1002"/>
      <c r="CD44" s="1002"/>
      <c r="CE44" s="1002"/>
      <c r="CF44" s="1002"/>
      <c r="CG44" s="1003"/>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61"/>
    </row>
    <row r="45" spans="1:131" s="62" customFormat="1" ht="26.25" customHeight="1" x14ac:dyDescent="0.15">
      <c r="A45" s="76">
        <v>18</v>
      </c>
      <c r="B45" s="1018"/>
      <c r="C45" s="1019"/>
      <c r="D45" s="1019"/>
      <c r="E45" s="1019"/>
      <c r="F45" s="1019"/>
      <c r="G45" s="1019"/>
      <c r="H45" s="1019"/>
      <c r="I45" s="1019"/>
      <c r="J45" s="1019"/>
      <c r="K45" s="1019"/>
      <c r="L45" s="1019"/>
      <c r="M45" s="1019"/>
      <c r="N45" s="1019"/>
      <c r="O45" s="1019"/>
      <c r="P45" s="1020"/>
      <c r="Q45" s="1030"/>
      <c r="R45" s="1031"/>
      <c r="S45" s="1031"/>
      <c r="T45" s="1031"/>
      <c r="U45" s="1031"/>
      <c r="V45" s="1031"/>
      <c r="W45" s="1031"/>
      <c r="X45" s="1031"/>
      <c r="Y45" s="1031"/>
      <c r="Z45" s="1031"/>
      <c r="AA45" s="1031"/>
      <c r="AB45" s="1031"/>
      <c r="AC45" s="1031"/>
      <c r="AD45" s="1031"/>
      <c r="AE45" s="1032"/>
      <c r="AF45" s="1024"/>
      <c r="AG45" s="1025"/>
      <c r="AH45" s="1025"/>
      <c r="AI45" s="1025"/>
      <c r="AJ45" s="1026"/>
      <c r="AK45" s="967"/>
      <c r="AL45" s="958"/>
      <c r="AM45" s="958"/>
      <c r="AN45" s="958"/>
      <c r="AO45" s="958"/>
      <c r="AP45" s="958"/>
      <c r="AQ45" s="958"/>
      <c r="AR45" s="958"/>
      <c r="AS45" s="958"/>
      <c r="AT45" s="958"/>
      <c r="AU45" s="958"/>
      <c r="AV45" s="958"/>
      <c r="AW45" s="958"/>
      <c r="AX45" s="958"/>
      <c r="AY45" s="958"/>
      <c r="AZ45" s="1029"/>
      <c r="BA45" s="1029"/>
      <c r="BB45" s="1029"/>
      <c r="BC45" s="1029"/>
      <c r="BD45" s="1029"/>
      <c r="BE45" s="1013"/>
      <c r="BF45" s="1013"/>
      <c r="BG45" s="1013"/>
      <c r="BH45" s="1013"/>
      <c r="BI45" s="1014"/>
      <c r="BJ45" s="67"/>
      <c r="BK45" s="67"/>
      <c r="BL45" s="67"/>
      <c r="BM45" s="67"/>
      <c r="BN45" s="67"/>
      <c r="BO45" s="80"/>
      <c r="BP45" s="80"/>
      <c r="BQ45" s="77">
        <v>39</v>
      </c>
      <c r="BR45" s="78"/>
      <c r="BS45" s="1001"/>
      <c r="BT45" s="1002"/>
      <c r="BU45" s="1002"/>
      <c r="BV45" s="1002"/>
      <c r="BW45" s="1002"/>
      <c r="BX45" s="1002"/>
      <c r="BY45" s="1002"/>
      <c r="BZ45" s="1002"/>
      <c r="CA45" s="1002"/>
      <c r="CB45" s="1002"/>
      <c r="CC45" s="1002"/>
      <c r="CD45" s="1002"/>
      <c r="CE45" s="1002"/>
      <c r="CF45" s="1002"/>
      <c r="CG45" s="1003"/>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61"/>
    </row>
    <row r="46" spans="1:131" s="62" customFormat="1" ht="26.25" customHeight="1" x14ac:dyDescent="0.15">
      <c r="A46" s="76">
        <v>19</v>
      </c>
      <c r="B46" s="1018"/>
      <c r="C46" s="1019"/>
      <c r="D46" s="1019"/>
      <c r="E46" s="1019"/>
      <c r="F46" s="1019"/>
      <c r="G46" s="1019"/>
      <c r="H46" s="1019"/>
      <c r="I46" s="1019"/>
      <c r="J46" s="1019"/>
      <c r="K46" s="1019"/>
      <c r="L46" s="1019"/>
      <c r="M46" s="1019"/>
      <c r="N46" s="1019"/>
      <c r="O46" s="1019"/>
      <c r="P46" s="1020"/>
      <c r="Q46" s="1030"/>
      <c r="R46" s="1031"/>
      <c r="S46" s="1031"/>
      <c r="T46" s="1031"/>
      <c r="U46" s="1031"/>
      <c r="V46" s="1031"/>
      <c r="W46" s="1031"/>
      <c r="X46" s="1031"/>
      <c r="Y46" s="1031"/>
      <c r="Z46" s="1031"/>
      <c r="AA46" s="1031"/>
      <c r="AB46" s="1031"/>
      <c r="AC46" s="1031"/>
      <c r="AD46" s="1031"/>
      <c r="AE46" s="1032"/>
      <c r="AF46" s="1024"/>
      <c r="AG46" s="1025"/>
      <c r="AH46" s="1025"/>
      <c r="AI46" s="1025"/>
      <c r="AJ46" s="1026"/>
      <c r="AK46" s="967"/>
      <c r="AL46" s="958"/>
      <c r="AM46" s="958"/>
      <c r="AN46" s="958"/>
      <c r="AO46" s="958"/>
      <c r="AP46" s="958"/>
      <c r="AQ46" s="958"/>
      <c r="AR46" s="958"/>
      <c r="AS46" s="958"/>
      <c r="AT46" s="958"/>
      <c r="AU46" s="958"/>
      <c r="AV46" s="958"/>
      <c r="AW46" s="958"/>
      <c r="AX46" s="958"/>
      <c r="AY46" s="958"/>
      <c r="AZ46" s="1029"/>
      <c r="BA46" s="1029"/>
      <c r="BB46" s="1029"/>
      <c r="BC46" s="1029"/>
      <c r="BD46" s="1029"/>
      <c r="BE46" s="1013"/>
      <c r="BF46" s="1013"/>
      <c r="BG46" s="1013"/>
      <c r="BH46" s="1013"/>
      <c r="BI46" s="1014"/>
      <c r="BJ46" s="67"/>
      <c r="BK46" s="67"/>
      <c r="BL46" s="67"/>
      <c r="BM46" s="67"/>
      <c r="BN46" s="67"/>
      <c r="BO46" s="80"/>
      <c r="BP46" s="80"/>
      <c r="BQ46" s="77">
        <v>40</v>
      </c>
      <c r="BR46" s="78"/>
      <c r="BS46" s="1001"/>
      <c r="BT46" s="1002"/>
      <c r="BU46" s="1002"/>
      <c r="BV46" s="1002"/>
      <c r="BW46" s="1002"/>
      <c r="BX46" s="1002"/>
      <c r="BY46" s="1002"/>
      <c r="BZ46" s="1002"/>
      <c r="CA46" s="1002"/>
      <c r="CB46" s="1002"/>
      <c r="CC46" s="1002"/>
      <c r="CD46" s="1002"/>
      <c r="CE46" s="1002"/>
      <c r="CF46" s="1002"/>
      <c r="CG46" s="1003"/>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61"/>
    </row>
    <row r="47" spans="1:131" s="62" customFormat="1" ht="26.25" customHeight="1" x14ac:dyDescent="0.15">
      <c r="A47" s="76">
        <v>20</v>
      </c>
      <c r="B47" s="1018"/>
      <c r="C47" s="1019"/>
      <c r="D47" s="1019"/>
      <c r="E47" s="1019"/>
      <c r="F47" s="1019"/>
      <c r="G47" s="1019"/>
      <c r="H47" s="1019"/>
      <c r="I47" s="1019"/>
      <c r="J47" s="1019"/>
      <c r="K47" s="1019"/>
      <c r="L47" s="1019"/>
      <c r="M47" s="1019"/>
      <c r="N47" s="1019"/>
      <c r="O47" s="1019"/>
      <c r="P47" s="1020"/>
      <c r="Q47" s="1030"/>
      <c r="R47" s="1031"/>
      <c r="S47" s="1031"/>
      <c r="T47" s="1031"/>
      <c r="U47" s="1031"/>
      <c r="V47" s="1031"/>
      <c r="W47" s="1031"/>
      <c r="X47" s="1031"/>
      <c r="Y47" s="1031"/>
      <c r="Z47" s="1031"/>
      <c r="AA47" s="1031"/>
      <c r="AB47" s="1031"/>
      <c r="AC47" s="1031"/>
      <c r="AD47" s="1031"/>
      <c r="AE47" s="1032"/>
      <c r="AF47" s="1024"/>
      <c r="AG47" s="1025"/>
      <c r="AH47" s="1025"/>
      <c r="AI47" s="1025"/>
      <c r="AJ47" s="1026"/>
      <c r="AK47" s="967"/>
      <c r="AL47" s="958"/>
      <c r="AM47" s="958"/>
      <c r="AN47" s="958"/>
      <c r="AO47" s="958"/>
      <c r="AP47" s="958"/>
      <c r="AQ47" s="958"/>
      <c r="AR47" s="958"/>
      <c r="AS47" s="958"/>
      <c r="AT47" s="958"/>
      <c r="AU47" s="958"/>
      <c r="AV47" s="958"/>
      <c r="AW47" s="958"/>
      <c r="AX47" s="958"/>
      <c r="AY47" s="958"/>
      <c r="AZ47" s="1029"/>
      <c r="BA47" s="1029"/>
      <c r="BB47" s="1029"/>
      <c r="BC47" s="1029"/>
      <c r="BD47" s="1029"/>
      <c r="BE47" s="1013"/>
      <c r="BF47" s="1013"/>
      <c r="BG47" s="1013"/>
      <c r="BH47" s="1013"/>
      <c r="BI47" s="1014"/>
      <c r="BJ47" s="67"/>
      <c r="BK47" s="67"/>
      <c r="BL47" s="67"/>
      <c r="BM47" s="67"/>
      <c r="BN47" s="67"/>
      <c r="BO47" s="80"/>
      <c r="BP47" s="80"/>
      <c r="BQ47" s="77">
        <v>41</v>
      </c>
      <c r="BR47" s="78"/>
      <c r="BS47" s="1001"/>
      <c r="BT47" s="1002"/>
      <c r="BU47" s="1002"/>
      <c r="BV47" s="1002"/>
      <c r="BW47" s="1002"/>
      <c r="BX47" s="1002"/>
      <c r="BY47" s="1002"/>
      <c r="BZ47" s="1002"/>
      <c r="CA47" s="1002"/>
      <c r="CB47" s="1002"/>
      <c r="CC47" s="1002"/>
      <c r="CD47" s="1002"/>
      <c r="CE47" s="1002"/>
      <c r="CF47" s="1002"/>
      <c r="CG47" s="1003"/>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61"/>
    </row>
    <row r="48" spans="1:131" s="62" customFormat="1" ht="26.25" customHeight="1" x14ac:dyDescent="0.15">
      <c r="A48" s="76">
        <v>21</v>
      </c>
      <c r="B48" s="1018"/>
      <c r="C48" s="1019"/>
      <c r="D48" s="1019"/>
      <c r="E48" s="1019"/>
      <c r="F48" s="1019"/>
      <c r="G48" s="1019"/>
      <c r="H48" s="1019"/>
      <c r="I48" s="1019"/>
      <c r="J48" s="1019"/>
      <c r="K48" s="1019"/>
      <c r="L48" s="1019"/>
      <c r="M48" s="1019"/>
      <c r="N48" s="1019"/>
      <c r="O48" s="1019"/>
      <c r="P48" s="1020"/>
      <c r="Q48" s="1030"/>
      <c r="R48" s="1031"/>
      <c r="S48" s="1031"/>
      <c r="T48" s="1031"/>
      <c r="U48" s="1031"/>
      <c r="V48" s="1031"/>
      <c r="W48" s="1031"/>
      <c r="X48" s="1031"/>
      <c r="Y48" s="1031"/>
      <c r="Z48" s="1031"/>
      <c r="AA48" s="1031"/>
      <c r="AB48" s="1031"/>
      <c r="AC48" s="1031"/>
      <c r="AD48" s="1031"/>
      <c r="AE48" s="1032"/>
      <c r="AF48" s="1024"/>
      <c r="AG48" s="1025"/>
      <c r="AH48" s="1025"/>
      <c r="AI48" s="1025"/>
      <c r="AJ48" s="1026"/>
      <c r="AK48" s="967"/>
      <c r="AL48" s="958"/>
      <c r="AM48" s="958"/>
      <c r="AN48" s="958"/>
      <c r="AO48" s="958"/>
      <c r="AP48" s="958"/>
      <c r="AQ48" s="958"/>
      <c r="AR48" s="958"/>
      <c r="AS48" s="958"/>
      <c r="AT48" s="958"/>
      <c r="AU48" s="958"/>
      <c r="AV48" s="958"/>
      <c r="AW48" s="958"/>
      <c r="AX48" s="958"/>
      <c r="AY48" s="958"/>
      <c r="AZ48" s="1029"/>
      <c r="BA48" s="1029"/>
      <c r="BB48" s="1029"/>
      <c r="BC48" s="1029"/>
      <c r="BD48" s="1029"/>
      <c r="BE48" s="1013"/>
      <c r="BF48" s="1013"/>
      <c r="BG48" s="1013"/>
      <c r="BH48" s="1013"/>
      <c r="BI48" s="1014"/>
      <c r="BJ48" s="67"/>
      <c r="BK48" s="67"/>
      <c r="BL48" s="67"/>
      <c r="BM48" s="67"/>
      <c r="BN48" s="67"/>
      <c r="BO48" s="80"/>
      <c r="BP48" s="80"/>
      <c r="BQ48" s="77">
        <v>42</v>
      </c>
      <c r="BR48" s="78"/>
      <c r="BS48" s="1001"/>
      <c r="BT48" s="1002"/>
      <c r="BU48" s="1002"/>
      <c r="BV48" s="1002"/>
      <c r="BW48" s="1002"/>
      <c r="BX48" s="1002"/>
      <c r="BY48" s="1002"/>
      <c r="BZ48" s="1002"/>
      <c r="CA48" s="1002"/>
      <c r="CB48" s="1002"/>
      <c r="CC48" s="1002"/>
      <c r="CD48" s="1002"/>
      <c r="CE48" s="1002"/>
      <c r="CF48" s="1002"/>
      <c r="CG48" s="1003"/>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61"/>
    </row>
    <row r="49" spans="1:131" s="62" customFormat="1" ht="26.25" customHeight="1" x14ac:dyDescent="0.15">
      <c r="A49" s="76">
        <v>22</v>
      </c>
      <c r="B49" s="1018"/>
      <c r="C49" s="1019"/>
      <c r="D49" s="1019"/>
      <c r="E49" s="1019"/>
      <c r="F49" s="1019"/>
      <c r="G49" s="1019"/>
      <c r="H49" s="1019"/>
      <c r="I49" s="1019"/>
      <c r="J49" s="1019"/>
      <c r="K49" s="1019"/>
      <c r="L49" s="1019"/>
      <c r="M49" s="1019"/>
      <c r="N49" s="1019"/>
      <c r="O49" s="1019"/>
      <c r="P49" s="1020"/>
      <c r="Q49" s="1030"/>
      <c r="R49" s="1031"/>
      <c r="S49" s="1031"/>
      <c r="T49" s="1031"/>
      <c r="U49" s="1031"/>
      <c r="V49" s="1031"/>
      <c r="W49" s="1031"/>
      <c r="X49" s="1031"/>
      <c r="Y49" s="1031"/>
      <c r="Z49" s="1031"/>
      <c r="AA49" s="1031"/>
      <c r="AB49" s="1031"/>
      <c r="AC49" s="1031"/>
      <c r="AD49" s="1031"/>
      <c r="AE49" s="1032"/>
      <c r="AF49" s="1024"/>
      <c r="AG49" s="1025"/>
      <c r="AH49" s="1025"/>
      <c r="AI49" s="1025"/>
      <c r="AJ49" s="1026"/>
      <c r="AK49" s="967"/>
      <c r="AL49" s="958"/>
      <c r="AM49" s="958"/>
      <c r="AN49" s="958"/>
      <c r="AO49" s="958"/>
      <c r="AP49" s="958"/>
      <c r="AQ49" s="958"/>
      <c r="AR49" s="958"/>
      <c r="AS49" s="958"/>
      <c r="AT49" s="958"/>
      <c r="AU49" s="958"/>
      <c r="AV49" s="958"/>
      <c r="AW49" s="958"/>
      <c r="AX49" s="958"/>
      <c r="AY49" s="958"/>
      <c r="AZ49" s="1029"/>
      <c r="BA49" s="1029"/>
      <c r="BB49" s="1029"/>
      <c r="BC49" s="1029"/>
      <c r="BD49" s="1029"/>
      <c r="BE49" s="1013"/>
      <c r="BF49" s="1013"/>
      <c r="BG49" s="1013"/>
      <c r="BH49" s="1013"/>
      <c r="BI49" s="1014"/>
      <c r="BJ49" s="67"/>
      <c r="BK49" s="67"/>
      <c r="BL49" s="67"/>
      <c r="BM49" s="67"/>
      <c r="BN49" s="67"/>
      <c r="BO49" s="80"/>
      <c r="BP49" s="80"/>
      <c r="BQ49" s="77">
        <v>43</v>
      </c>
      <c r="BR49" s="78"/>
      <c r="BS49" s="1001"/>
      <c r="BT49" s="1002"/>
      <c r="BU49" s="1002"/>
      <c r="BV49" s="1002"/>
      <c r="BW49" s="1002"/>
      <c r="BX49" s="1002"/>
      <c r="BY49" s="1002"/>
      <c r="BZ49" s="1002"/>
      <c r="CA49" s="1002"/>
      <c r="CB49" s="1002"/>
      <c r="CC49" s="1002"/>
      <c r="CD49" s="1002"/>
      <c r="CE49" s="1002"/>
      <c r="CF49" s="1002"/>
      <c r="CG49" s="1003"/>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61"/>
    </row>
    <row r="50" spans="1:131" s="62" customFormat="1" ht="26.25" customHeight="1" x14ac:dyDescent="0.15">
      <c r="A50" s="76">
        <v>23</v>
      </c>
      <c r="B50" s="1018"/>
      <c r="C50" s="1019"/>
      <c r="D50" s="1019"/>
      <c r="E50" s="1019"/>
      <c r="F50" s="1019"/>
      <c r="G50" s="1019"/>
      <c r="H50" s="1019"/>
      <c r="I50" s="1019"/>
      <c r="J50" s="1019"/>
      <c r="K50" s="1019"/>
      <c r="L50" s="1019"/>
      <c r="M50" s="1019"/>
      <c r="N50" s="1019"/>
      <c r="O50" s="1019"/>
      <c r="P50" s="1020"/>
      <c r="Q50" s="1021"/>
      <c r="R50" s="1022"/>
      <c r="S50" s="1022"/>
      <c r="T50" s="1022"/>
      <c r="U50" s="1022"/>
      <c r="V50" s="1022"/>
      <c r="W50" s="1022"/>
      <c r="X50" s="1022"/>
      <c r="Y50" s="1022"/>
      <c r="Z50" s="1022"/>
      <c r="AA50" s="1022"/>
      <c r="AB50" s="1022"/>
      <c r="AC50" s="1022"/>
      <c r="AD50" s="1022"/>
      <c r="AE50" s="1023"/>
      <c r="AF50" s="1024"/>
      <c r="AG50" s="1025"/>
      <c r="AH50" s="1025"/>
      <c r="AI50" s="1025"/>
      <c r="AJ50" s="1026"/>
      <c r="AK50" s="1027"/>
      <c r="AL50" s="1022"/>
      <c r="AM50" s="1022"/>
      <c r="AN50" s="1022"/>
      <c r="AO50" s="1022"/>
      <c r="AP50" s="1022"/>
      <c r="AQ50" s="1022"/>
      <c r="AR50" s="1022"/>
      <c r="AS50" s="1022"/>
      <c r="AT50" s="1022"/>
      <c r="AU50" s="1022"/>
      <c r="AV50" s="1022"/>
      <c r="AW50" s="1022"/>
      <c r="AX50" s="1022"/>
      <c r="AY50" s="1022"/>
      <c r="AZ50" s="1028"/>
      <c r="BA50" s="1028"/>
      <c r="BB50" s="1028"/>
      <c r="BC50" s="1028"/>
      <c r="BD50" s="1028"/>
      <c r="BE50" s="1013"/>
      <c r="BF50" s="1013"/>
      <c r="BG50" s="1013"/>
      <c r="BH50" s="1013"/>
      <c r="BI50" s="1014"/>
      <c r="BJ50" s="67"/>
      <c r="BK50" s="67"/>
      <c r="BL50" s="67"/>
      <c r="BM50" s="67"/>
      <c r="BN50" s="67"/>
      <c r="BO50" s="80"/>
      <c r="BP50" s="80"/>
      <c r="BQ50" s="77">
        <v>44</v>
      </c>
      <c r="BR50" s="78"/>
      <c r="BS50" s="1001"/>
      <c r="BT50" s="1002"/>
      <c r="BU50" s="1002"/>
      <c r="BV50" s="1002"/>
      <c r="BW50" s="1002"/>
      <c r="BX50" s="1002"/>
      <c r="BY50" s="1002"/>
      <c r="BZ50" s="1002"/>
      <c r="CA50" s="1002"/>
      <c r="CB50" s="1002"/>
      <c r="CC50" s="1002"/>
      <c r="CD50" s="1002"/>
      <c r="CE50" s="1002"/>
      <c r="CF50" s="1002"/>
      <c r="CG50" s="1003"/>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61"/>
    </row>
    <row r="51" spans="1:131" s="62" customFormat="1" ht="26.25" customHeight="1" x14ac:dyDescent="0.15">
      <c r="A51" s="76">
        <v>24</v>
      </c>
      <c r="B51" s="1018"/>
      <c r="C51" s="1019"/>
      <c r="D51" s="1019"/>
      <c r="E51" s="1019"/>
      <c r="F51" s="1019"/>
      <c r="G51" s="1019"/>
      <c r="H51" s="1019"/>
      <c r="I51" s="1019"/>
      <c r="J51" s="1019"/>
      <c r="K51" s="1019"/>
      <c r="L51" s="1019"/>
      <c r="M51" s="1019"/>
      <c r="N51" s="1019"/>
      <c r="O51" s="1019"/>
      <c r="P51" s="1020"/>
      <c r="Q51" s="1021"/>
      <c r="R51" s="1022"/>
      <c r="S51" s="1022"/>
      <c r="T51" s="1022"/>
      <c r="U51" s="1022"/>
      <c r="V51" s="1022"/>
      <c r="W51" s="1022"/>
      <c r="X51" s="1022"/>
      <c r="Y51" s="1022"/>
      <c r="Z51" s="1022"/>
      <c r="AA51" s="1022"/>
      <c r="AB51" s="1022"/>
      <c r="AC51" s="1022"/>
      <c r="AD51" s="1022"/>
      <c r="AE51" s="1023"/>
      <c r="AF51" s="1024"/>
      <c r="AG51" s="1025"/>
      <c r="AH51" s="1025"/>
      <c r="AI51" s="1025"/>
      <c r="AJ51" s="1026"/>
      <c r="AK51" s="1027"/>
      <c r="AL51" s="1022"/>
      <c r="AM51" s="1022"/>
      <c r="AN51" s="1022"/>
      <c r="AO51" s="1022"/>
      <c r="AP51" s="1022"/>
      <c r="AQ51" s="1022"/>
      <c r="AR51" s="1022"/>
      <c r="AS51" s="1022"/>
      <c r="AT51" s="1022"/>
      <c r="AU51" s="1022"/>
      <c r="AV51" s="1022"/>
      <c r="AW51" s="1022"/>
      <c r="AX51" s="1022"/>
      <c r="AY51" s="1022"/>
      <c r="AZ51" s="1028"/>
      <c r="BA51" s="1028"/>
      <c r="BB51" s="1028"/>
      <c r="BC51" s="1028"/>
      <c r="BD51" s="1028"/>
      <c r="BE51" s="1013"/>
      <c r="BF51" s="1013"/>
      <c r="BG51" s="1013"/>
      <c r="BH51" s="1013"/>
      <c r="BI51" s="1014"/>
      <c r="BJ51" s="67"/>
      <c r="BK51" s="67"/>
      <c r="BL51" s="67"/>
      <c r="BM51" s="67"/>
      <c r="BN51" s="67"/>
      <c r="BO51" s="80"/>
      <c r="BP51" s="80"/>
      <c r="BQ51" s="77">
        <v>45</v>
      </c>
      <c r="BR51" s="78"/>
      <c r="BS51" s="1001"/>
      <c r="BT51" s="1002"/>
      <c r="BU51" s="1002"/>
      <c r="BV51" s="1002"/>
      <c r="BW51" s="1002"/>
      <c r="BX51" s="1002"/>
      <c r="BY51" s="1002"/>
      <c r="BZ51" s="1002"/>
      <c r="CA51" s="1002"/>
      <c r="CB51" s="1002"/>
      <c r="CC51" s="1002"/>
      <c r="CD51" s="1002"/>
      <c r="CE51" s="1002"/>
      <c r="CF51" s="1002"/>
      <c r="CG51" s="1003"/>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61"/>
    </row>
    <row r="52" spans="1:131" s="62" customFormat="1" ht="26.25" customHeight="1" x14ac:dyDescent="0.15">
      <c r="A52" s="76">
        <v>25</v>
      </c>
      <c r="B52" s="1018"/>
      <c r="C52" s="1019"/>
      <c r="D52" s="1019"/>
      <c r="E52" s="1019"/>
      <c r="F52" s="1019"/>
      <c r="G52" s="1019"/>
      <c r="H52" s="1019"/>
      <c r="I52" s="1019"/>
      <c r="J52" s="1019"/>
      <c r="K52" s="1019"/>
      <c r="L52" s="1019"/>
      <c r="M52" s="1019"/>
      <c r="N52" s="1019"/>
      <c r="O52" s="1019"/>
      <c r="P52" s="1020"/>
      <c r="Q52" s="1021"/>
      <c r="R52" s="1022"/>
      <c r="S52" s="1022"/>
      <c r="T52" s="1022"/>
      <c r="U52" s="1022"/>
      <c r="V52" s="1022"/>
      <c r="W52" s="1022"/>
      <c r="X52" s="1022"/>
      <c r="Y52" s="1022"/>
      <c r="Z52" s="1022"/>
      <c r="AA52" s="1022"/>
      <c r="AB52" s="1022"/>
      <c r="AC52" s="1022"/>
      <c r="AD52" s="1022"/>
      <c r="AE52" s="1023"/>
      <c r="AF52" s="1024"/>
      <c r="AG52" s="1025"/>
      <c r="AH52" s="1025"/>
      <c r="AI52" s="1025"/>
      <c r="AJ52" s="1026"/>
      <c r="AK52" s="1027"/>
      <c r="AL52" s="1022"/>
      <c r="AM52" s="1022"/>
      <c r="AN52" s="1022"/>
      <c r="AO52" s="1022"/>
      <c r="AP52" s="1022"/>
      <c r="AQ52" s="1022"/>
      <c r="AR52" s="1022"/>
      <c r="AS52" s="1022"/>
      <c r="AT52" s="1022"/>
      <c r="AU52" s="1022"/>
      <c r="AV52" s="1022"/>
      <c r="AW52" s="1022"/>
      <c r="AX52" s="1022"/>
      <c r="AY52" s="1022"/>
      <c r="AZ52" s="1028"/>
      <c r="BA52" s="1028"/>
      <c r="BB52" s="1028"/>
      <c r="BC52" s="1028"/>
      <c r="BD52" s="1028"/>
      <c r="BE52" s="1013"/>
      <c r="BF52" s="1013"/>
      <c r="BG52" s="1013"/>
      <c r="BH52" s="1013"/>
      <c r="BI52" s="1014"/>
      <c r="BJ52" s="67"/>
      <c r="BK52" s="67"/>
      <c r="BL52" s="67"/>
      <c r="BM52" s="67"/>
      <c r="BN52" s="67"/>
      <c r="BO52" s="80"/>
      <c r="BP52" s="80"/>
      <c r="BQ52" s="77">
        <v>46</v>
      </c>
      <c r="BR52" s="78"/>
      <c r="BS52" s="1001"/>
      <c r="BT52" s="1002"/>
      <c r="BU52" s="1002"/>
      <c r="BV52" s="1002"/>
      <c r="BW52" s="1002"/>
      <c r="BX52" s="1002"/>
      <c r="BY52" s="1002"/>
      <c r="BZ52" s="1002"/>
      <c r="CA52" s="1002"/>
      <c r="CB52" s="1002"/>
      <c r="CC52" s="1002"/>
      <c r="CD52" s="1002"/>
      <c r="CE52" s="1002"/>
      <c r="CF52" s="1002"/>
      <c r="CG52" s="1003"/>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61"/>
    </row>
    <row r="53" spans="1:131" s="62" customFormat="1" ht="26.25" customHeight="1" x14ac:dyDescent="0.15">
      <c r="A53" s="76">
        <v>26</v>
      </c>
      <c r="B53" s="1018"/>
      <c r="C53" s="1019"/>
      <c r="D53" s="1019"/>
      <c r="E53" s="1019"/>
      <c r="F53" s="1019"/>
      <c r="G53" s="1019"/>
      <c r="H53" s="1019"/>
      <c r="I53" s="1019"/>
      <c r="J53" s="1019"/>
      <c r="K53" s="1019"/>
      <c r="L53" s="1019"/>
      <c r="M53" s="1019"/>
      <c r="N53" s="1019"/>
      <c r="O53" s="1019"/>
      <c r="P53" s="1020"/>
      <c r="Q53" s="1021"/>
      <c r="R53" s="1022"/>
      <c r="S53" s="1022"/>
      <c r="T53" s="1022"/>
      <c r="U53" s="1022"/>
      <c r="V53" s="1022"/>
      <c r="W53" s="1022"/>
      <c r="X53" s="1022"/>
      <c r="Y53" s="1022"/>
      <c r="Z53" s="1022"/>
      <c r="AA53" s="1022"/>
      <c r="AB53" s="1022"/>
      <c r="AC53" s="1022"/>
      <c r="AD53" s="1022"/>
      <c r="AE53" s="1023"/>
      <c r="AF53" s="1024"/>
      <c r="AG53" s="1025"/>
      <c r="AH53" s="1025"/>
      <c r="AI53" s="1025"/>
      <c r="AJ53" s="1026"/>
      <c r="AK53" s="1027"/>
      <c r="AL53" s="1022"/>
      <c r="AM53" s="1022"/>
      <c r="AN53" s="1022"/>
      <c r="AO53" s="1022"/>
      <c r="AP53" s="1022"/>
      <c r="AQ53" s="1022"/>
      <c r="AR53" s="1022"/>
      <c r="AS53" s="1022"/>
      <c r="AT53" s="1022"/>
      <c r="AU53" s="1022"/>
      <c r="AV53" s="1022"/>
      <c r="AW53" s="1022"/>
      <c r="AX53" s="1022"/>
      <c r="AY53" s="1022"/>
      <c r="AZ53" s="1028"/>
      <c r="BA53" s="1028"/>
      <c r="BB53" s="1028"/>
      <c r="BC53" s="1028"/>
      <c r="BD53" s="1028"/>
      <c r="BE53" s="1013"/>
      <c r="BF53" s="1013"/>
      <c r="BG53" s="1013"/>
      <c r="BH53" s="1013"/>
      <c r="BI53" s="1014"/>
      <c r="BJ53" s="67"/>
      <c r="BK53" s="67"/>
      <c r="BL53" s="67"/>
      <c r="BM53" s="67"/>
      <c r="BN53" s="67"/>
      <c r="BO53" s="80"/>
      <c r="BP53" s="80"/>
      <c r="BQ53" s="77">
        <v>47</v>
      </c>
      <c r="BR53" s="78"/>
      <c r="BS53" s="1001"/>
      <c r="BT53" s="1002"/>
      <c r="BU53" s="1002"/>
      <c r="BV53" s="1002"/>
      <c r="BW53" s="1002"/>
      <c r="BX53" s="1002"/>
      <c r="BY53" s="1002"/>
      <c r="BZ53" s="1002"/>
      <c r="CA53" s="1002"/>
      <c r="CB53" s="1002"/>
      <c r="CC53" s="1002"/>
      <c r="CD53" s="1002"/>
      <c r="CE53" s="1002"/>
      <c r="CF53" s="1002"/>
      <c r="CG53" s="1003"/>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61"/>
    </row>
    <row r="54" spans="1:131" s="62" customFormat="1" ht="26.25" customHeight="1" x14ac:dyDescent="0.15">
      <c r="A54" s="76">
        <v>27</v>
      </c>
      <c r="B54" s="1018"/>
      <c r="C54" s="1019"/>
      <c r="D54" s="1019"/>
      <c r="E54" s="1019"/>
      <c r="F54" s="1019"/>
      <c r="G54" s="1019"/>
      <c r="H54" s="1019"/>
      <c r="I54" s="1019"/>
      <c r="J54" s="1019"/>
      <c r="K54" s="1019"/>
      <c r="L54" s="1019"/>
      <c r="M54" s="1019"/>
      <c r="N54" s="1019"/>
      <c r="O54" s="1019"/>
      <c r="P54" s="1020"/>
      <c r="Q54" s="1021"/>
      <c r="R54" s="1022"/>
      <c r="S54" s="1022"/>
      <c r="T54" s="1022"/>
      <c r="U54" s="1022"/>
      <c r="V54" s="1022"/>
      <c r="W54" s="1022"/>
      <c r="X54" s="1022"/>
      <c r="Y54" s="1022"/>
      <c r="Z54" s="1022"/>
      <c r="AA54" s="1022"/>
      <c r="AB54" s="1022"/>
      <c r="AC54" s="1022"/>
      <c r="AD54" s="1022"/>
      <c r="AE54" s="1023"/>
      <c r="AF54" s="1024"/>
      <c r="AG54" s="1025"/>
      <c r="AH54" s="1025"/>
      <c r="AI54" s="1025"/>
      <c r="AJ54" s="1026"/>
      <c r="AK54" s="1027"/>
      <c r="AL54" s="1022"/>
      <c r="AM54" s="1022"/>
      <c r="AN54" s="1022"/>
      <c r="AO54" s="1022"/>
      <c r="AP54" s="1022"/>
      <c r="AQ54" s="1022"/>
      <c r="AR54" s="1022"/>
      <c r="AS54" s="1022"/>
      <c r="AT54" s="1022"/>
      <c r="AU54" s="1022"/>
      <c r="AV54" s="1022"/>
      <c r="AW54" s="1022"/>
      <c r="AX54" s="1022"/>
      <c r="AY54" s="1022"/>
      <c r="AZ54" s="1028"/>
      <c r="BA54" s="1028"/>
      <c r="BB54" s="1028"/>
      <c r="BC54" s="1028"/>
      <c r="BD54" s="1028"/>
      <c r="BE54" s="1013"/>
      <c r="BF54" s="1013"/>
      <c r="BG54" s="1013"/>
      <c r="BH54" s="1013"/>
      <c r="BI54" s="1014"/>
      <c r="BJ54" s="67"/>
      <c r="BK54" s="67"/>
      <c r="BL54" s="67"/>
      <c r="BM54" s="67"/>
      <c r="BN54" s="67"/>
      <c r="BO54" s="80"/>
      <c r="BP54" s="80"/>
      <c r="BQ54" s="77">
        <v>48</v>
      </c>
      <c r="BR54" s="78"/>
      <c r="BS54" s="1001"/>
      <c r="BT54" s="1002"/>
      <c r="BU54" s="1002"/>
      <c r="BV54" s="1002"/>
      <c r="BW54" s="1002"/>
      <c r="BX54" s="1002"/>
      <c r="BY54" s="1002"/>
      <c r="BZ54" s="1002"/>
      <c r="CA54" s="1002"/>
      <c r="CB54" s="1002"/>
      <c r="CC54" s="1002"/>
      <c r="CD54" s="1002"/>
      <c r="CE54" s="1002"/>
      <c r="CF54" s="1002"/>
      <c r="CG54" s="1003"/>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61"/>
    </row>
    <row r="55" spans="1:131" s="62" customFormat="1" ht="26.25" customHeight="1" x14ac:dyDescent="0.15">
      <c r="A55" s="76">
        <v>28</v>
      </c>
      <c r="B55" s="1018"/>
      <c r="C55" s="1019"/>
      <c r="D55" s="1019"/>
      <c r="E55" s="1019"/>
      <c r="F55" s="1019"/>
      <c r="G55" s="1019"/>
      <c r="H55" s="1019"/>
      <c r="I55" s="1019"/>
      <c r="J55" s="1019"/>
      <c r="K55" s="1019"/>
      <c r="L55" s="1019"/>
      <c r="M55" s="1019"/>
      <c r="N55" s="1019"/>
      <c r="O55" s="1019"/>
      <c r="P55" s="1020"/>
      <c r="Q55" s="1021"/>
      <c r="R55" s="1022"/>
      <c r="S55" s="1022"/>
      <c r="T55" s="1022"/>
      <c r="U55" s="1022"/>
      <c r="V55" s="1022"/>
      <c r="W55" s="1022"/>
      <c r="X55" s="1022"/>
      <c r="Y55" s="1022"/>
      <c r="Z55" s="1022"/>
      <c r="AA55" s="1022"/>
      <c r="AB55" s="1022"/>
      <c r="AC55" s="1022"/>
      <c r="AD55" s="1022"/>
      <c r="AE55" s="1023"/>
      <c r="AF55" s="1024"/>
      <c r="AG55" s="1025"/>
      <c r="AH55" s="1025"/>
      <c r="AI55" s="1025"/>
      <c r="AJ55" s="1026"/>
      <c r="AK55" s="1027"/>
      <c r="AL55" s="1022"/>
      <c r="AM55" s="1022"/>
      <c r="AN55" s="1022"/>
      <c r="AO55" s="1022"/>
      <c r="AP55" s="1022"/>
      <c r="AQ55" s="1022"/>
      <c r="AR55" s="1022"/>
      <c r="AS55" s="1022"/>
      <c r="AT55" s="1022"/>
      <c r="AU55" s="1022"/>
      <c r="AV55" s="1022"/>
      <c r="AW55" s="1022"/>
      <c r="AX55" s="1022"/>
      <c r="AY55" s="1022"/>
      <c r="AZ55" s="1028"/>
      <c r="BA55" s="1028"/>
      <c r="BB55" s="1028"/>
      <c r="BC55" s="1028"/>
      <c r="BD55" s="1028"/>
      <c r="BE55" s="1013"/>
      <c r="BF55" s="1013"/>
      <c r="BG55" s="1013"/>
      <c r="BH55" s="1013"/>
      <c r="BI55" s="1014"/>
      <c r="BJ55" s="67"/>
      <c r="BK55" s="67"/>
      <c r="BL55" s="67"/>
      <c r="BM55" s="67"/>
      <c r="BN55" s="67"/>
      <c r="BO55" s="80"/>
      <c r="BP55" s="80"/>
      <c r="BQ55" s="77">
        <v>49</v>
      </c>
      <c r="BR55" s="78"/>
      <c r="BS55" s="1001"/>
      <c r="BT55" s="1002"/>
      <c r="BU55" s="1002"/>
      <c r="BV55" s="1002"/>
      <c r="BW55" s="1002"/>
      <c r="BX55" s="1002"/>
      <c r="BY55" s="1002"/>
      <c r="BZ55" s="1002"/>
      <c r="CA55" s="1002"/>
      <c r="CB55" s="1002"/>
      <c r="CC55" s="1002"/>
      <c r="CD55" s="1002"/>
      <c r="CE55" s="1002"/>
      <c r="CF55" s="1002"/>
      <c r="CG55" s="1003"/>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61"/>
    </row>
    <row r="56" spans="1:131" s="62" customFormat="1" ht="26.25" customHeight="1" x14ac:dyDescent="0.15">
      <c r="A56" s="76">
        <v>29</v>
      </c>
      <c r="B56" s="1018"/>
      <c r="C56" s="1019"/>
      <c r="D56" s="1019"/>
      <c r="E56" s="1019"/>
      <c r="F56" s="1019"/>
      <c r="G56" s="1019"/>
      <c r="H56" s="1019"/>
      <c r="I56" s="1019"/>
      <c r="J56" s="1019"/>
      <c r="K56" s="1019"/>
      <c r="L56" s="1019"/>
      <c r="M56" s="1019"/>
      <c r="N56" s="1019"/>
      <c r="O56" s="1019"/>
      <c r="P56" s="1020"/>
      <c r="Q56" s="1021"/>
      <c r="R56" s="1022"/>
      <c r="S56" s="1022"/>
      <c r="T56" s="1022"/>
      <c r="U56" s="1022"/>
      <c r="V56" s="1022"/>
      <c r="W56" s="1022"/>
      <c r="X56" s="1022"/>
      <c r="Y56" s="1022"/>
      <c r="Z56" s="1022"/>
      <c r="AA56" s="1022"/>
      <c r="AB56" s="1022"/>
      <c r="AC56" s="1022"/>
      <c r="AD56" s="1022"/>
      <c r="AE56" s="1023"/>
      <c r="AF56" s="1024"/>
      <c r="AG56" s="1025"/>
      <c r="AH56" s="1025"/>
      <c r="AI56" s="1025"/>
      <c r="AJ56" s="1026"/>
      <c r="AK56" s="1027"/>
      <c r="AL56" s="1022"/>
      <c r="AM56" s="1022"/>
      <c r="AN56" s="1022"/>
      <c r="AO56" s="1022"/>
      <c r="AP56" s="1022"/>
      <c r="AQ56" s="1022"/>
      <c r="AR56" s="1022"/>
      <c r="AS56" s="1022"/>
      <c r="AT56" s="1022"/>
      <c r="AU56" s="1022"/>
      <c r="AV56" s="1022"/>
      <c r="AW56" s="1022"/>
      <c r="AX56" s="1022"/>
      <c r="AY56" s="1022"/>
      <c r="AZ56" s="1028"/>
      <c r="BA56" s="1028"/>
      <c r="BB56" s="1028"/>
      <c r="BC56" s="1028"/>
      <c r="BD56" s="1028"/>
      <c r="BE56" s="1013"/>
      <c r="BF56" s="1013"/>
      <c r="BG56" s="1013"/>
      <c r="BH56" s="1013"/>
      <c r="BI56" s="1014"/>
      <c r="BJ56" s="67"/>
      <c r="BK56" s="67"/>
      <c r="BL56" s="67"/>
      <c r="BM56" s="67"/>
      <c r="BN56" s="67"/>
      <c r="BO56" s="80"/>
      <c r="BP56" s="80"/>
      <c r="BQ56" s="77">
        <v>50</v>
      </c>
      <c r="BR56" s="78"/>
      <c r="BS56" s="1001"/>
      <c r="BT56" s="1002"/>
      <c r="BU56" s="1002"/>
      <c r="BV56" s="1002"/>
      <c r="BW56" s="1002"/>
      <c r="BX56" s="1002"/>
      <c r="BY56" s="1002"/>
      <c r="BZ56" s="1002"/>
      <c r="CA56" s="1002"/>
      <c r="CB56" s="1002"/>
      <c r="CC56" s="1002"/>
      <c r="CD56" s="1002"/>
      <c r="CE56" s="1002"/>
      <c r="CF56" s="1002"/>
      <c r="CG56" s="1003"/>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61"/>
    </row>
    <row r="57" spans="1:131" s="62" customFormat="1" ht="26.25" customHeight="1" x14ac:dyDescent="0.15">
      <c r="A57" s="76">
        <v>30</v>
      </c>
      <c r="B57" s="1018"/>
      <c r="C57" s="1019"/>
      <c r="D57" s="1019"/>
      <c r="E57" s="1019"/>
      <c r="F57" s="1019"/>
      <c r="G57" s="1019"/>
      <c r="H57" s="1019"/>
      <c r="I57" s="1019"/>
      <c r="J57" s="1019"/>
      <c r="K57" s="1019"/>
      <c r="L57" s="1019"/>
      <c r="M57" s="1019"/>
      <c r="N57" s="1019"/>
      <c r="O57" s="1019"/>
      <c r="P57" s="1020"/>
      <c r="Q57" s="1021"/>
      <c r="R57" s="1022"/>
      <c r="S57" s="1022"/>
      <c r="T57" s="1022"/>
      <c r="U57" s="1022"/>
      <c r="V57" s="1022"/>
      <c r="W57" s="1022"/>
      <c r="X57" s="1022"/>
      <c r="Y57" s="1022"/>
      <c r="Z57" s="1022"/>
      <c r="AA57" s="1022"/>
      <c r="AB57" s="1022"/>
      <c r="AC57" s="1022"/>
      <c r="AD57" s="1022"/>
      <c r="AE57" s="1023"/>
      <c r="AF57" s="1024"/>
      <c r="AG57" s="1025"/>
      <c r="AH57" s="1025"/>
      <c r="AI57" s="1025"/>
      <c r="AJ57" s="1026"/>
      <c r="AK57" s="1027"/>
      <c r="AL57" s="1022"/>
      <c r="AM57" s="1022"/>
      <c r="AN57" s="1022"/>
      <c r="AO57" s="1022"/>
      <c r="AP57" s="1022"/>
      <c r="AQ57" s="1022"/>
      <c r="AR57" s="1022"/>
      <c r="AS57" s="1022"/>
      <c r="AT57" s="1022"/>
      <c r="AU57" s="1022"/>
      <c r="AV57" s="1022"/>
      <c r="AW57" s="1022"/>
      <c r="AX57" s="1022"/>
      <c r="AY57" s="1022"/>
      <c r="AZ57" s="1028"/>
      <c r="BA57" s="1028"/>
      <c r="BB57" s="1028"/>
      <c r="BC57" s="1028"/>
      <c r="BD57" s="1028"/>
      <c r="BE57" s="1013"/>
      <c r="BF57" s="1013"/>
      <c r="BG57" s="1013"/>
      <c r="BH57" s="1013"/>
      <c r="BI57" s="1014"/>
      <c r="BJ57" s="67"/>
      <c r="BK57" s="67"/>
      <c r="BL57" s="67"/>
      <c r="BM57" s="67"/>
      <c r="BN57" s="67"/>
      <c r="BO57" s="80"/>
      <c r="BP57" s="80"/>
      <c r="BQ57" s="77">
        <v>51</v>
      </c>
      <c r="BR57" s="78"/>
      <c r="BS57" s="1001"/>
      <c r="BT57" s="1002"/>
      <c r="BU57" s="1002"/>
      <c r="BV57" s="1002"/>
      <c r="BW57" s="1002"/>
      <c r="BX57" s="1002"/>
      <c r="BY57" s="1002"/>
      <c r="BZ57" s="1002"/>
      <c r="CA57" s="1002"/>
      <c r="CB57" s="1002"/>
      <c r="CC57" s="1002"/>
      <c r="CD57" s="1002"/>
      <c r="CE57" s="1002"/>
      <c r="CF57" s="1002"/>
      <c r="CG57" s="1003"/>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61"/>
    </row>
    <row r="58" spans="1:131" s="62" customFormat="1" ht="26.25" customHeight="1" x14ac:dyDescent="0.15">
      <c r="A58" s="76">
        <v>31</v>
      </c>
      <c r="B58" s="1018"/>
      <c r="C58" s="1019"/>
      <c r="D58" s="1019"/>
      <c r="E58" s="1019"/>
      <c r="F58" s="1019"/>
      <c r="G58" s="1019"/>
      <c r="H58" s="1019"/>
      <c r="I58" s="1019"/>
      <c r="J58" s="1019"/>
      <c r="K58" s="1019"/>
      <c r="L58" s="1019"/>
      <c r="M58" s="1019"/>
      <c r="N58" s="1019"/>
      <c r="O58" s="1019"/>
      <c r="P58" s="1020"/>
      <c r="Q58" s="1021"/>
      <c r="R58" s="1022"/>
      <c r="S58" s="1022"/>
      <c r="T58" s="1022"/>
      <c r="U58" s="1022"/>
      <c r="V58" s="1022"/>
      <c r="W58" s="1022"/>
      <c r="X58" s="1022"/>
      <c r="Y58" s="1022"/>
      <c r="Z58" s="1022"/>
      <c r="AA58" s="1022"/>
      <c r="AB58" s="1022"/>
      <c r="AC58" s="1022"/>
      <c r="AD58" s="1022"/>
      <c r="AE58" s="1023"/>
      <c r="AF58" s="1024"/>
      <c r="AG58" s="1025"/>
      <c r="AH58" s="1025"/>
      <c r="AI58" s="1025"/>
      <c r="AJ58" s="1026"/>
      <c r="AK58" s="1027"/>
      <c r="AL58" s="1022"/>
      <c r="AM58" s="1022"/>
      <c r="AN58" s="1022"/>
      <c r="AO58" s="1022"/>
      <c r="AP58" s="1022"/>
      <c r="AQ58" s="1022"/>
      <c r="AR58" s="1022"/>
      <c r="AS58" s="1022"/>
      <c r="AT58" s="1022"/>
      <c r="AU58" s="1022"/>
      <c r="AV58" s="1022"/>
      <c r="AW58" s="1022"/>
      <c r="AX58" s="1022"/>
      <c r="AY58" s="1022"/>
      <c r="AZ58" s="1028"/>
      <c r="BA58" s="1028"/>
      <c r="BB58" s="1028"/>
      <c r="BC58" s="1028"/>
      <c r="BD58" s="1028"/>
      <c r="BE58" s="1013"/>
      <c r="BF58" s="1013"/>
      <c r="BG58" s="1013"/>
      <c r="BH58" s="1013"/>
      <c r="BI58" s="1014"/>
      <c r="BJ58" s="67"/>
      <c r="BK58" s="67"/>
      <c r="BL58" s="67"/>
      <c r="BM58" s="67"/>
      <c r="BN58" s="67"/>
      <c r="BO58" s="80"/>
      <c r="BP58" s="80"/>
      <c r="BQ58" s="77">
        <v>52</v>
      </c>
      <c r="BR58" s="78"/>
      <c r="BS58" s="1001"/>
      <c r="BT58" s="1002"/>
      <c r="BU58" s="1002"/>
      <c r="BV58" s="1002"/>
      <c r="BW58" s="1002"/>
      <c r="BX58" s="1002"/>
      <c r="BY58" s="1002"/>
      <c r="BZ58" s="1002"/>
      <c r="CA58" s="1002"/>
      <c r="CB58" s="1002"/>
      <c r="CC58" s="1002"/>
      <c r="CD58" s="1002"/>
      <c r="CE58" s="1002"/>
      <c r="CF58" s="1002"/>
      <c r="CG58" s="1003"/>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61"/>
    </row>
    <row r="59" spans="1:131" s="62" customFormat="1" ht="26.25" customHeight="1" x14ac:dyDescent="0.15">
      <c r="A59" s="76">
        <v>32</v>
      </c>
      <c r="B59" s="1018"/>
      <c r="C59" s="1019"/>
      <c r="D59" s="1019"/>
      <c r="E59" s="1019"/>
      <c r="F59" s="1019"/>
      <c r="G59" s="1019"/>
      <c r="H59" s="1019"/>
      <c r="I59" s="1019"/>
      <c r="J59" s="1019"/>
      <c r="K59" s="1019"/>
      <c r="L59" s="1019"/>
      <c r="M59" s="1019"/>
      <c r="N59" s="1019"/>
      <c r="O59" s="1019"/>
      <c r="P59" s="1020"/>
      <c r="Q59" s="1021"/>
      <c r="R59" s="1022"/>
      <c r="S59" s="1022"/>
      <c r="T59" s="1022"/>
      <c r="U59" s="1022"/>
      <c r="V59" s="1022"/>
      <c r="W59" s="1022"/>
      <c r="X59" s="1022"/>
      <c r="Y59" s="1022"/>
      <c r="Z59" s="1022"/>
      <c r="AA59" s="1022"/>
      <c r="AB59" s="1022"/>
      <c r="AC59" s="1022"/>
      <c r="AD59" s="1022"/>
      <c r="AE59" s="1023"/>
      <c r="AF59" s="1024"/>
      <c r="AG59" s="1025"/>
      <c r="AH59" s="1025"/>
      <c r="AI59" s="1025"/>
      <c r="AJ59" s="1026"/>
      <c r="AK59" s="1027"/>
      <c r="AL59" s="1022"/>
      <c r="AM59" s="1022"/>
      <c r="AN59" s="1022"/>
      <c r="AO59" s="1022"/>
      <c r="AP59" s="1022"/>
      <c r="AQ59" s="1022"/>
      <c r="AR59" s="1022"/>
      <c r="AS59" s="1022"/>
      <c r="AT59" s="1022"/>
      <c r="AU59" s="1022"/>
      <c r="AV59" s="1022"/>
      <c r="AW59" s="1022"/>
      <c r="AX59" s="1022"/>
      <c r="AY59" s="1022"/>
      <c r="AZ59" s="1028"/>
      <c r="BA59" s="1028"/>
      <c r="BB59" s="1028"/>
      <c r="BC59" s="1028"/>
      <c r="BD59" s="1028"/>
      <c r="BE59" s="1013"/>
      <c r="BF59" s="1013"/>
      <c r="BG59" s="1013"/>
      <c r="BH59" s="1013"/>
      <c r="BI59" s="1014"/>
      <c r="BJ59" s="67"/>
      <c r="BK59" s="67"/>
      <c r="BL59" s="67"/>
      <c r="BM59" s="67"/>
      <c r="BN59" s="67"/>
      <c r="BO59" s="80"/>
      <c r="BP59" s="80"/>
      <c r="BQ59" s="77">
        <v>53</v>
      </c>
      <c r="BR59" s="78"/>
      <c r="BS59" s="1001"/>
      <c r="BT59" s="1002"/>
      <c r="BU59" s="1002"/>
      <c r="BV59" s="1002"/>
      <c r="BW59" s="1002"/>
      <c r="BX59" s="1002"/>
      <c r="BY59" s="1002"/>
      <c r="BZ59" s="1002"/>
      <c r="CA59" s="1002"/>
      <c r="CB59" s="1002"/>
      <c r="CC59" s="1002"/>
      <c r="CD59" s="1002"/>
      <c r="CE59" s="1002"/>
      <c r="CF59" s="1002"/>
      <c r="CG59" s="1003"/>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61"/>
    </row>
    <row r="60" spans="1:131" s="62" customFormat="1" ht="26.25" customHeight="1" x14ac:dyDescent="0.15">
      <c r="A60" s="76">
        <v>33</v>
      </c>
      <c r="B60" s="1018"/>
      <c r="C60" s="1019"/>
      <c r="D60" s="1019"/>
      <c r="E60" s="1019"/>
      <c r="F60" s="1019"/>
      <c r="G60" s="1019"/>
      <c r="H60" s="1019"/>
      <c r="I60" s="1019"/>
      <c r="J60" s="1019"/>
      <c r="K60" s="1019"/>
      <c r="L60" s="1019"/>
      <c r="M60" s="1019"/>
      <c r="N60" s="1019"/>
      <c r="O60" s="1019"/>
      <c r="P60" s="1020"/>
      <c r="Q60" s="1021"/>
      <c r="R60" s="1022"/>
      <c r="S60" s="1022"/>
      <c r="T60" s="1022"/>
      <c r="U60" s="1022"/>
      <c r="V60" s="1022"/>
      <c r="W60" s="1022"/>
      <c r="X60" s="1022"/>
      <c r="Y60" s="1022"/>
      <c r="Z60" s="1022"/>
      <c r="AA60" s="1022"/>
      <c r="AB60" s="1022"/>
      <c r="AC60" s="1022"/>
      <c r="AD60" s="1022"/>
      <c r="AE60" s="1023"/>
      <c r="AF60" s="1024"/>
      <c r="AG60" s="1025"/>
      <c r="AH60" s="1025"/>
      <c r="AI60" s="1025"/>
      <c r="AJ60" s="1026"/>
      <c r="AK60" s="1027"/>
      <c r="AL60" s="1022"/>
      <c r="AM60" s="1022"/>
      <c r="AN60" s="1022"/>
      <c r="AO60" s="1022"/>
      <c r="AP60" s="1022"/>
      <c r="AQ60" s="1022"/>
      <c r="AR60" s="1022"/>
      <c r="AS60" s="1022"/>
      <c r="AT60" s="1022"/>
      <c r="AU60" s="1022"/>
      <c r="AV60" s="1022"/>
      <c r="AW60" s="1022"/>
      <c r="AX60" s="1022"/>
      <c r="AY60" s="1022"/>
      <c r="AZ60" s="1028"/>
      <c r="BA60" s="1028"/>
      <c r="BB60" s="1028"/>
      <c r="BC60" s="1028"/>
      <c r="BD60" s="1028"/>
      <c r="BE60" s="1013"/>
      <c r="BF60" s="1013"/>
      <c r="BG60" s="1013"/>
      <c r="BH60" s="1013"/>
      <c r="BI60" s="1014"/>
      <c r="BJ60" s="67"/>
      <c r="BK60" s="67"/>
      <c r="BL60" s="67"/>
      <c r="BM60" s="67"/>
      <c r="BN60" s="67"/>
      <c r="BO60" s="80"/>
      <c r="BP60" s="80"/>
      <c r="BQ60" s="77">
        <v>54</v>
      </c>
      <c r="BR60" s="78"/>
      <c r="BS60" s="1001"/>
      <c r="BT60" s="1002"/>
      <c r="BU60" s="1002"/>
      <c r="BV60" s="1002"/>
      <c r="BW60" s="1002"/>
      <c r="BX60" s="1002"/>
      <c r="BY60" s="1002"/>
      <c r="BZ60" s="1002"/>
      <c r="CA60" s="1002"/>
      <c r="CB60" s="1002"/>
      <c r="CC60" s="1002"/>
      <c r="CD60" s="1002"/>
      <c r="CE60" s="1002"/>
      <c r="CF60" s="1002"/>
      <c r="CG60" s="1003"/>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61"/>
    </row>
    <row r="61" spans="1:131" s="62" customFormat="1" ht="26.25" customHeight="1" thickBot="1" x14ac:dyDescent="0.2">
      <c r="A61" s="76">
        <v>34</v>
      </c>
      <c r="B61" s="1018"/>
      <c r="C61" s="1019"/>
      <c r="D61" s="1019"/>
      <c r="E61" s="1019"/>
      <c r="F61" s="1019"/>
      <c r="G61" s="1019"/>
      <c r="H61" s="1019"/>
      <c r="I61" s="1019"/>
      <c r="J61" s="1019"/>
      <c r="K61" s="1019"/>
      <c r="L61" s="1019"/>
      <c r="M61" s="1019"/>
      <c r="N61" s="1019"/>
      <c r="O61" s="1019"/>
      <c r="P61" s="1020"/>
      <c r="Q61" s="1021"/>
      <c r="R61" s="1022"/>
      <c r="S61" s="1022"/>
      <c r="T61" s="1022"/>
      <c r="U61" s="1022"/>
      <c r="V61" s="1022"/>
      <c r="W61" s="1022"/>
      <c r="X61" s="1022"/>
      <c r="Y61" s="1022"/>
      <c r="Z61" s="1022"/>
      <c r="AA61" s="1022"/>
      <c r="AB61" s="1022"/>
      <c r="AC61" s="1022"/>
      <c r="AD61" s="1022"/>
      <c r="AE61" s="1023"/>
      <c r="AF61" s="1024"/>
      <c r="AG61" s="1025"/>
      <c r="AH61" s="1025"/>
      <c r="AI61" s="1025"/>
      <c r="AJ61" s="1026"/>
      <c r="AK61" s="1027"/>
      <c r="AL61" s="1022"/>
      <c r="AM61" s="1022"/>
      <c r="AN61" s="1022"/>
      <c r="AO61" s="1022"/>
      <c r="AP61" s="1022"/>
      <c r="AQ61" s="1022"/>
      <c r="AR61" s="1022"/>
      <c r="AS61" s="1022"/>
      <c r="AT61" s="1022"/>
      <c r="AU61" s="1022"/>
      <c r="AV61" s="1022"/>
      <c r="AW61" s="1022"/>
      <c r="AX61" s="1022"/>
      <c r="AY61" s="1022"/>
      <c r="AZ61" s="1028"/>
      <c r="BA61" s="1028"/>
      <c r="BB61" s="1028"/>
      <c r="BC61" s="1028"/>
      <c r="BD61" s="1028"/>
      <c r="BE61" s="1013"/>
      <c r="BF61" s="1013"/>
      <c r="BG61" s="1013"/>
      <c r="BH61" s="1013"/>
      <c r="BI61" s="1014"/>
      <c r="BJ61" s="67"/>
      <c r="BK61" s="67"/>
      <c r="BL61" s="67"/>
      <c r="BM61" s="67"/>
      <c r="BN61" s="67"/>
      <c r="BO61" s="80"/>
      <c r="BP61" s="80"/>
      <c r="BQ61" s="77">
        <v>55</v>
      </c>
      <c r="BR61" s="78"/>
      <c r="BS61" s="1001"/>
      <c r="BT61" s="1002"/>
      <c r="BU61" s="1002"/>
      <c r="BV61" s="1002"/>
      <c r="BW61" s="1002"/>
      <c r="BX61" s="1002"/>
      <c r="BY61" s="1002"/>
      <c r="BZ61" s="1002"/>
      <c r="CA61" s="1002"/>
      <c r="CB61" s="1002"/>
      <c r="CC61" s="1002"/>
      <c r="CD61" s="1002"/>
      <c r="CE61" s="1002"/>
      <c r="CF61" s="1002"/>
      <c r="CG61" s="1003"/>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61"/>
    </row>
    <row r="62" spans="1:131" s="62" customFormat="1" ht="26.25" customHeight="1" x14ac:dyDescent="0.15">
      <c r="A62" s="76">
        <v>35</v>
      </c>
      <c r="B62" s="1018"/>
      <c r="C62" s="1019"/>
      <c r="D62" s="1019"/>
      <c r="E62" s="1019"/>
      <c r="F62" s="1019"/>
      <c r="G62" s="1019"/>
      <c r="H62" s="1019"/>
      <c r="I62" s="1019"/>
      <c r="J62" s="1019"/>
      <c r="K62" s="1019"/>
      <c r="L62" s="1019"/>
      <c r="M62" s="1019"/>
      <c r="N62" s="1019"/>
      <c r="O62" s="1019"/>
      <c r="P62" s="1020"/>
      <c r="Q62" s="1021"/>
      <c r="R62" s="1022"/>
      <c r="S62" s="1022"/>
      <c r="T62" s="1022"/>
      <c r="U62" s="1022"/>
      <c r="V62" s="1022"/>
      <c r="W62" s="1022"/>
      <c r="X62" s="1022"/>
      <c r="Y62" s="1022"/>
      <c r="Z62" s="1022"/>
      <c r="AA62" s="1022"/>
      <c r="AB62" s="1022"/>
      <c r="AC62" s="1022"/>
      <c r="AD62" s="1022"/>
      <c r="AE62" s="1023"/>
      <c r="AF62" s="1024"/>
      <c r="AG62" s="1025"/>
      <c r="AH62" s="1025"/>
      <c r="AI62" s="1025"/>
      <c r="AJ62" s="1026"/>
      <c r="AK62" s="1027"/>
      <c r="AL62" s="1022"/>
      <c r="AM62" s="1022"/>
      <c r="AN62" s="1022"/>
      <c r="AO62" s="1022"/>
      <c r="AP62" s="1022"/>
      <c r="AQ62" s="1022"/>
      <c r="AR62" s="1022"/>
      <c r="AS62" s="1022"/>
      <c r="AT62" s="1022"/>
      <c r="AU62" s="1022"/>
      <c r="AV62" s="1022"/>
      <c r="AW62" s="1022"/>
      <c r="AX62" s="1022"/>
      <c r="AY62" s="1022"/>
      <c r="AZ62" s="1028"/>
      <c r="BA62" s="1028"/>
      <c r="BB62" s="1028"/>
      <c r="BC62" s="1028"/>
      <c r="BD62" s="1028"/>
      <c r="BE62" s="1013"/>
      <c r="BF62" s="1013"/>
      <c r="BG62" s="1013"/>
      <c r="BH62" s="1013"/>
      <c r="BI62" s="1014"/>
      <c r="BJ62" s="1015" t="s">
        <v>322</v>
      </c>
      <c r="BK62" s="1016"/>
      <c r="BL62" s="1016"/>
      <c r="BM62" s="1016"/>
      <c r="BN62" s="1017"/>
      <c r="BO62" s="80"/>
      <c r="BP62" s="80"/>
      <c r="BQ62" s="77">
        <v>56</v>
      </c>
      <c r="BR62" s="78"/>
      <c r="BS62" s="1001"/>
      <c r="BT62" s="1002"/>
      <c r="BU62" s="1002"/>
      <c r="BV62" s="1002"/>
      <c r="BW62" s="1002"/>
      <c r="BX62" s="1002"/>
      <c r="BY62" s="1002"/>
      <c r="BZ62" s="1002"/>
      <c r="CA62" s="1002"/>
      <c r="CB62" s="1002"/>
      <c r="CC62" s="1002"/>
      <c r="CD62" s="1002"/>
      <c r="CE62" s="1002"/>
      <c r="CF62" s="1002"/>
      <c r="CG62" s="1003"/>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61"/>
    </row>
    <row r="63" spans="1:131" s="62" customFormat="1" ht="26.25" customHeight="1" thickBot="1" x14ac:dyDescent="0.2">
      <c r="A63" s="79" t="s">
        <v>301</v>
      </c>
      <c r="B63" s="931" t="s">
        <v>323</v>
      </c>
      <c r="C63" s="932"/>
      <c r="D63" s="932"/>
      <c r="E63" s="932"/>
      <c r="F63" s="932"/>
      <c r="G63" s="932"/>
      <c r="H63" s="932"/>
      <c r="I63" s="932"/>
      <c r="J63" s="932"/>
      <c r="K63" s="932"/>
      <c r="L63" s="932"/>
      <c r="M63" s="932"/>
      <c r="N63" s="932"/>
      <c r="O63" s="932"/>
      <c r="P63" s="933"/>
      <c r="Q63" s="949"/>
      <c r="R63" s="950"/>
      <c r="S63" s="950"/>
      <c r="T63" s="950"/>
      <c r="U63" s="950"/>
      <c r="V63" s="950"/>
      <c r="W63" s="950"/>
      <c r="X63" s="950"/>
      <c r="Y63" s="950"/>
      <c r="Z63" s="950"/>
      <c r="AA63" s="950"/>
      <c r="AB63" s="950"/>
      <c r="AC63" s="950"/>
      <c r="AD63" s="950"/>
      <c r="AE63" s="1009"/>
      <c r="AF63" s="1010">
        <v>1033</v>
      </c>
      <c r="AG63" s="946"/>
      <c r="AH63" s="946"/>
      <c r="AI63" s="946"/>
      <c r="AJ63" s="1011"/>
      <c r="AK63" s="1012"/>
      <c r="AL63" s="950"/>
      <c r="AM63" s="950"/>
      <c r="AN63" s="950"/>
      <c r="AO63" s="950"/>
      <c r="AP63" s="946">
        <v>3062</v>
      </c>
      <c r="AQ63" s="946"/>
      <c r="AR63" s="946"/>
      <c r="AS63" s="946"/>
      <c r="AT63" s="946"/>
      <c r="AU63" s="946">
        <v>2480</v>
      </c>
      <c r="AV63" s="946"/>
      <c r="AW63" s="946"/>
      <c r="AX63" s="946"/>
      <c r="AY63" s="946"/>
      <c r="AZ63" s="1006"/>
      <c r="BA63" s="1006"/>
      <c r="BB63" s="1006"/>
      <c r="BC63" s="1006"/>
      <c r="BD63" s="1006"/>
      <c r="BE63" s="947"/>
      <c r="BF63" s="947"/>
      <c r="BG63" s="947"/>
      <c r="BH63" s="947"/>
      <c r="BI63" s="948"/>
      <c r="BJ63" s="1007" t="s">
        <v>41</v>
      </c>
      <c r="BK63" s="938"/>
      <c r="BL63" s="938"/>
      <c r="BM63" s="938"/>
      <c r="BN63" s="1008"/>
      <c r="BO63" s="80"/>
      <c r="BP63" s="80"/>
      <c r="BQ63" s="77">
        <v>57</v>
      </c>
      <c r="BR63" s="78"/>
      <c r="BS63" s="1001"/>
      <c r="BT63" s="1002"/>
      <c r="BU63" s="1002"/>
      <c r="BV63" s="1002"/>
      <c r="BW63" s="1002"/>
      <c r="BX63" s="1002"/>
      <c r="BY63" s="1002"/>
      <c r="BZ63" s="1002"/>
      <c r="CA63" s="1002"/>
      <c r="CB63" s="1002"/>
      <c r="CC63" s="1002"/>
      <c r="CD63" s="1002"/>
      <c r="CE63" s="1002"/>
      <c r="CF63" s="1002"/>
      <c r="CG63" s="1003"/>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61"/>
    </row>
    <row r="64" spans="1:131" s="62" customFormat="1" ht="26.25" customHeight="1" x14ac:dyDescent="0.15">
      <c r="A64" s="80"/>
      <c r="B64" s="80"/>
      <c r="C64" s="80"/>
      <c r="D64" s="80"/>
      <c r="E64" s="80"/>
      <c r="F64" s="80"/>
      <c r="G64" s="80"/>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c r="AN64" s="80"/>
      <c r="AO64" s="80"/>
      <c r="AP64" s="80"/>
      <c r="AQ64" s="80"/>
      <c r="AR64" s="80"/>
      <c r="AS64" s="80"/>
      <c r="AT64" s="80"/>
      <c r="AU64" s="80"/>
      <c r="AV64" s="80"/>
      <c r="AW64" s="80"/>
      <c r="AX64" s="80"/>
      <c r="AY64" s="80"/>
      <c r="AZ64" s="80"/>
      <c r="BA64" s="80"/>
      <c r="BB64" s="80"/>
      <c r="BC64" s="80"/>
      <c r="BD64" s="80"/>
      <c r="BE64" s="80"/>
      <c r="BF64" s="80"/>
      <c r="BG64" s="80"/>
      <c r="BH64" s="80"/>
      <c r="BI64" s="80"/>
      <c r="BJ64" s="80"/>
      <c r="BK64" s="80"/>
      <c r="BL64" s="80"/>
      <c r="BM64" s="80"/>
      <c r="BN64" s="80"/>
      <c r="BO64" s="80"/>
      <c r="BP64" s="80"/>
      <c r="BQ64" s="77">
        <v>58</v>
      </c>
      <c r="BR64" s="78"/>
      <c r="BS64" s="1001"/>
      <c r="BT64" s="1002"/>
      <c r="BU64" s="1002"/>
      <c r="BV64" s="1002"/>
      <c r="BW64" s="1002"/>
      <c r="BX64" s="1002"/>
      <c r="BY64" s="1002"/>
      <c r="BZ64" s="1002"/>
      <c r="CA64" s="1002"/>
      <c r="CB64" s="1002"/>
      <c r="CC64" s="1002"/>
      <c r="CD64" s="1002"/>
      <c r="CE64" s="1002"/>
      <c r="CF64" s="1002"/>
      <c r="CG64" s="1003"/>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61"/>
    </row>
    <row r="65" spans="1:131" s="62" customFormat="1" ht="26.25" customHeight="1" thickBot="1" x14ac:dyDescent="0.2">
      <c r="A65" s="67" t="s">
        <v>324</v>
      </c>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c r="AE65" s="67"/>
      <c r="AF65" s="67"/>
      <c r="AG65" s="67"/>
      <c r="AH65" s="67"/>
      <c r="AI65" s="67"/>
      <c r="AJ65" s="67"/>
      <c r="AK65" s="67"/>
      <c r="AL65" s="67"/>
      <c r="AM65" s="67"/>
      <c r="AN65" s="67"/>
      <c r="AO65" s="67"/>
      <c r="AP65" s="67"/>
      <c r="AQ65" s="67"/>
      <c r="AR65" s="67"/>
      <c r="AS65" s="67"/>
      <c r="AT65" s="67"/>
      <c r="AU65" s="67"/>
      <c r="AV65" s="67"/>
      <c r="AW65" s="67"/>
      <c r="AX65" s="67"/>
      <c r="AY65" s="67"/>
      <c r="AZ65" s="67"/>
      <c r="BA65" s="67"/>
      <c r="BB65" s="67"/>
      <c r="BC65" s="67"/>
      <c r="BD65" s="67"/>
      <c r="BE65" s="80"/>
      <c r="BF65" s="80"/>
      <c r="BG65" s="80"/>
      <c r="BH65" s="80"/>
      <c r="BI65" s="80"/>
      <c r="BJ65" s="80"/>
      <c r="BK65" s="80"/>
      <c r="BL65" s="80"/>
      <c r="BM65" s="80"/>
      <c r="BN65" s="80"/>
      <c r="BO65" s="80"/>
      <c r="BP65" s="80"/>
      <c r="BQ65" s="77">
        <v>59</v>
      </c>
      <c r="BR65" s="78"/>
      <c r="BS65" s="1001"/>
      <c r="BT65" s="1002"/>
      <c r="BU65" s="1002"/>
      <c r="BV65" s="1002"/>
      <c r="BW65" s="1002"/>
      <c r="BX65" s="1002"/>
      <c r="BY65" s="1002"/>
      <c r="BZ65" s="1002"/>
      <c r="CA65" s="1002"/>
      <c r="CB65" s="1002"/>
      <c r="CC65" s="1002"/>
      <c r="CD65" s="1002"/>
      <c r="CE65" s="1002"/>
      <c r="CF65" s="1002"/>
      <c r="CG65" s="1003"/>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61"/>
    </row>
    <row r="66" spans="1:131" s="62" customFormat="1" ht="26.25" customHeight="1" x14ac:dyDescent="0.15">
      <c r="A66" s="982" t="s">
        <v>325</v>
      </c>
      <c r="B66" s="983"/>
      <c r="C66" s="983"/>
      <c r="D66" s="983"/>
      <c r="E66" s="983"/>
      <c r="F66" s="983"/>
      <c r="G66" s="983"/>
      <c r="H66" s="983"/>
      <c r="I66" s="983"/>
      <c r="J66" s="983"/>
      <c r="K66" s="983"/>
      <c r="L66" s="983"/>
      <c r="M66" s="983"/>
      <c r="N66" s="983"/>
      <c r="O66" s="983"/>
      <c r="P66" s="984"/>
      <c r="Q66" s="988" t="s">
        <v>305</v>
      </c>
      <c r="R66" s="989"/>
      <c r="S66" s="989"/>
      <c r="T66" s="989"/>
      <c r="U66" s="990"/>
      <c r="V66" s="988" t="s">
        <v>306</v>
      </c>
      <c r="W66" s="989"/>
      <c r="X66" s="989"/>
      <c r="Y66" s="989"/>
      <c r="Z66" s="990"/>
      <c r="AA66" s="988" t="s">
        <v>307</v>
      </c>
      <c r="AB66" s="989"/>
      <c r="AC66" s="989"/>
      <c r="AD66" s="989"/>
      <c r="AE66" s="990"/>
      <c r="AF66" s="994" t="s">
        <v>308</v>
      </c>
      <c r="AG66" s="995"/>
      <c r="AH66" s="995"/>
      <c r="AI66" s="995"/>
      <c r="AJ66" s="996"/>
      <c r="AK66" s="988" t="s">
        <v>309</v>
      </c>
      <c r="AL66" s="983"/>
      <c r="AM66" s="983"/>
      <c r="AN66" s="983"/>
      <c r="AO66" s="984"/>
      <c r="AP66" s="988" t="s">
        <v>310</v>
      </c>
      <c r="AQ66" s="989"/>
      <c r="AR66" s="989"/>
      <c r="AS66" s="989"/>
      <c r="AT66" s="990"/>
      <c r="AU66" s="988" t="s">
        <v>326</v>
      </c>
      <c r="AV66" s="989"/>
      <c r="AW66" s="989"/>
      <c r="AX66" s="989"/>
      <c r="AY66" s="990"/>
      <c r="AZ66" s="988" t="s">
        <v>286</v>
      </c>
      <c r="BA66" s="989"/>
      <c r="BB66" s="989"/>
      <c r="BC66" s="989"/>
      <c r="BD66" s="1004"/>
      <c r="BE66" s="80"/>
      <c r="BF66" s="80"/>
      <c r="BG66" s="80"/>
      <c r="BH66" s="80"/>
      <c r="BI66" s="80"/>
      <c r="BJ66" s="80"/>
      <c r="BK66" s="80"/>
      <c r="BL66" s="80"/>
      <c r="BM66" s="80"/>
      <c r="BN66" s="80"/>
      <c r="BO66" s="80"/>
      <c r="BP66" s="80"/>
      <c r="BQ66" s="77">
        <v>60</v>
      </c>
      <c r="BR66" s="82"/>
      <c r="BS66" s="940"/>
      <c r="BT66" s="941"/>
      <c r="BU66" s="941"/>
      <c r="BV66" s="941"/>
      <c r="BW66" s="941"/>
      <c r="BX66" s="941"/>
      <c r="BY66" s="941"/>
      <c r="BZ66" s="941"/>
      <c r="CA66" s="941"/>
      <c r="CB66" s="941"/>
      <c r="CC66" s="941"/>
      <c r="CD66" s="941"/>
      <c r="CE66" s="941"/>
      <c r="CF66" s="941"/>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28"/>
      <c r="DW66" s="929"/>
      <c r="DX66" s="929"/>
      <c r="DY66" s="929"/>
      <c r="DZ66" s="930"/>
      <c r="EA66" s="61"/>
    </row>
    <row r="67" spans="1:131" s="62" customFormat="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5"/>
      <c r="BE67" s="80"/>
      <c r="BF67" s="80"/>
      <c r="BG67" s="80"/>
      <c r="BH67" s="80"/>
      <c r="BI67" s="80"/>
      <c r="BJ67" s="80"/>
      <c r="BK67" s="80"/>
      <c r="BL67" s="80"/>
      <c r="BM67" s="80"/>
      <c r="BN67" s="80"/>
      <c r="BO67" s="80"/>
      <c r="BP67" s="80"/>
      <c r="BQ67" s="77">
        <v>61</v>
      </c>
      <c r="BR67" s="82"/>
      <c r="BS67" s="940"/>
      <c r="BT67" s="941"/>
      <c r="BU67" s="941"/>
      <c r="BV67" s="941"/>
      <c r="BW67" s="941"/>
      <c r="BX67" s="941"/>
      <c r="BY67" s="941"/>
      <c r="BZ67" s="941"/>
      <c r="CA67" s="941"/>
      <c r="CB67" s="941"/>
      <c r="CC67" s="941"/>
      <c r="CD67" s="941"/>
      <c r="CE67" s="941"/>
      <c r="CF67" s="941"/>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28"/>
      <c r="DW67" s="929"/>
      <c r="DX67" s="929"/>
      <c r="DY67" s="929"/>
      <c r="DZ67" s="930"/>
      <c r="EA67" s="61"/>
    </row>
    <row r="68" spans="1:131" s="62" customFormat="1" ht="26.25" customHeight="1" thickTop="1" x14ac:dyDescent="0.15">
      <c r="A68" s="73">
        <v>1</v>
      </c>
      <c r="B68" s="972" t="s">
        <v>327</v>
      </c>
      <c r="C68" s="973"/>
      <c r="D68" s="973"/>
      <c r="E68" s="973"/>
      <c r="F68" s="973"/>
      <c r="G68" s="973"/>
      <c r="H68" s="973"/>
      <c r="I68" s="973"/>
      <c r="J68" s="973"/>
      <c r="K68" s="973"/>
      <c r="L68" s="973"/>
      <c r="M68" s="973"/>
      <c r="N68" s="973"/>
      <c r="O68" s="973"/>
      <c r="P68" s="974"/>
      <c r="Q68" s="975">
        <v>2</v>
      </c>
      <c r="R68" s="969"/>
      <c r="S68" s="969"/>
      <c r="T68" s="969"/>
      <c r="U68" s="969"/>
      <c r="V68" s="969">
        <v>1</v>
      </c>
      <c r="W68" s="969"/>
      <c r="X68" s="969"/>
      <c r="Y68" s="969"/>
      <c r="Z68" s="969"/>
      <c r="AA68" s="969">
        <v>1</v>
      </c>
      <c r="AB68" s="969"/>
      <c r="AC68" s="969"/>
      <c r="AD68" s="969"/>
      <c r="AE68" s="969"/>
      <c r="AF68" s="969">
        <v>1</v>
      </c>
      <c r="AG68" s="969"/>
      <c r="AH68" s="969"/>
      <c r="AI68" s="969"/>
      <c r="AJ68" s="969"/>
      <c r="AK68" s="969" t="s">
        <v>298</v>
      </c>
      <c r="AL68" s="969"/>
      <c r="AM68" s="969"/>
      <c r="AN68" s="969"/>
      <c r="AO68" s="969"/>
      <c r="AP68" s="969" t="s">
        <v>298</v>
      </c>
      <c r="AQ68" s="969"/>
      <c r="AR68" s="969"/>
      <c r="AS68" s="969"/>
      <c r="AT68" s="969"/>
      <c r="AU68" s="969" t="s">
        <v>298</v>
      </c>
      <c r="AV68" s="969"/>
      <c r="AW68" s="969"/>
      <c r="AX68" s="969"/>
      <c r="AY68" s="969"/>
      <c r="AZ68" s="970"/>
      <c r="BA68" s="970"/>
      <c r="BB68" s="970"/>
      <c r="BC68" s="970"/>
      <c r="BD68" s="971"/>
      <c r="BE68" s="80"/>
      <c r="BF68" s="80"/>
      <c r="BG68" s="80"/>
      <c r="BH68" s="80"/>
      <c r="BI68" s="80"/>
      <c r="BJ68" s="80"/>
      <c r="BK68" s="80"/>
      <c r="BL68" s="80"/>
      <c r="BM68" s="80"/>
      <c r="BN68" s="80"/>
      <c r="BO68" s="80"/>
      <c r="BP68" s="80"/>
      <c r="BQ68" s="77">
        <v>62</v>
      </c>
      <c r="BR68" s="82"/>
      <c r="BS68" s="940"/>
      <c r="BT68" s="941"/>
      <c r="BU68" s="941"/>
      <c r="BV68" s="941"/>
      <c r="BW68" s="941"/>
      <c r="BX68" s="941"/>
      <c r="BY68" s="941"/>
      <c r="BZ68" s="941"/>
      <c r="CA68" s="941"/>
      <c r="CB68" s="941"/>
      <c r="CC68" s="941"/>
      <c r="CD68" s="941"/>
      <c r="CE68" s="941"/>
      <c r="CF68" s="941"/>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28"/>
      <c r="DW68" s="929"/>
      <c r="DX68" s="929"/>
      <c r="DY68" s="929"/>
      <c r="DZ68" s="930"/>
      <c r="EA68" s="61"/>
    </row>
    <row r="69" spans="1:131" s="62" customFormat="1" ht="26.25" customHeight="1" x14ac:dyDescent="0.15">
      <c r="A69" s="76">
        <v>2</v>
      </c>
      <c r="B69" s="961" t="s">
        <v>328</v>
      </c>
      <c r="C69" s="962"/>
      <c r="D69" s="962"/>
      <c r="E69" s="962"/>
      <c r="F69" s="962"/>
      <c r="G69" s="962"/>
      <c r="H69" s="962"/>
      <c r="I69" s="962"/>
      <c r="J69" s="962"/>
      <c r="K69" s="962"/>
      <c r="L69" s="962"/>
      <c r="M69" s="962"/>
      <c r="N69" s="962"/>
      <c r="O69" s="962"/>
      <c r="P69" s="963"/>
      <c r="Q69" s="964">
        <v>6212</v>
      </c>
      <c r="R69" s="958"/>
      <c r="S69" s="958"/>
      <c r="T69" s="958"/>
      <c r="U69" s="958"/>
      <c r="V69" s="958">
        <v>6205</v>
      </c>
      <c r="W69" s="958"/>
      <c r="X69" s="958"/>
      <c r="Y69" s="958"/>
      <c r="Z69" s="958"/>
      <c r="AA69" s="958">
        <v>7</v>
      </c>
      <c r="AB69" s="958"/>
      <c r="AC69" s="958"/>
      <c r="AD69" s="958"/>
      <c r="AE69" s="958"/>
      <c r="AF69" s="958">
        <v>7</v>
      </c>
      <c r="AG69" s="958"/>
      <c r="AH69" s="958"/>
      <c r="AI69" s="958"/>
      <c r="AJ69" s="958"/>
      <c r="AK69" s="958">
        <v>214</v>
      </c>
      <c r="AL69" s="958"/>
      <c r="AM69" s="958"/>
      <c r="AN69" s="958"/>
      <c r="AO69" s="958"/>
      <c r="AP69" s="958" t="s">
        <v>298</v>
      </c>
      <c r="AQ69" s="958"/>
      <c r="AR69" s="958"/>
      <c r="AS69" s="958"/>
      <c r="AT69" s="958"/>
      <c r="AU69" s="958" t="s">
        <v>298</v>
      </c>
      <c r="AV69" s="958"/>
      <c r="AW69" s="958"/>
      <c r="AX69" s="958"/>
      <c r="AY69" s="958"/>
      <c r="AZ69" s="959"/>
      <c r="BA69" s="959"/>
      <c r="BB69" s="959"/>
      <c r="BC69" s="959"/>
      <c r="BD69" s="960"/>
      <c r="BE69" s="80"/>
      <c r="BF69" s="80"/>
      <c r="BG69" s="80"/>
      <c r="BH69" s="80"/>
      <c r="BI69" s="80"/>
      <c r="BJ69" s="80"/>
      <c r="BK69" s="80"/>
      <c r="BL69" s="80"/>
      <c r="BM69" s="80"/>
      <c r="BN69" s="80"/>
      <c r="BO69" s="80"/>
      <c r="BP69" s="80"/>
      <c r="BQ69" s="77">
        <v>63</v>
      </c>
      <c r="BR69" s="82"/>
      <c r="BS69" s="940"/>
      <c r="BT69" s="941"/>
      <c r="BU69" s="941"/>
      <c r="BV69" s="941"/>
      <c r="BW69" s="941"/>
      <c r="BX69" s="941"/>
      <c r="BY69" s="941"/>
      <c r="BZ69" s="941"/>
      <c r="CA69" s="941"/>
      <c r="CB69" s="941"/>
      <c r="CC69" s="941"/>
      <c r="CD69" s="941"/>
      <c r="CE69" s="941"/>
      <c r="CF69" s="941"/>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28"/>
      <c r="DW69" s="929"/>
      <c r="DX69" s="929"/>
      <c r="DY69" s="929"/>
      <c r="DZ69" s="930"/>
      <c r="EA69" s="61"/>
    </row>
    <row r="70" spans="1:131" s="62" customFormat="1" ht="26.25" customHeight="1" x14ac:dyDescent="0.15">
      <c r="A70" s="76">
        <v>3</v>
      </c>
      <c r="B70" s="961" t="s">
        <v>329</v>
      </c>
      <c r="C70" s="962"/>
      <c r="D70" s="962"/>
      <c r="E70" s="962"/>
      <c r="F70" s="962"/>
      <c r="G70" s="962"/>
      <c r="H70" s="962"/>
      <c r="I70" s="962"/>
      <c r="J70" s="962"/>
      <c r="K70" s="962"/>
      <c r="L70" s="962"/>
      <c r="M70" s="962"/>
      <c r="N70" s="962"/>
      <c r="O70" s="962"/>
      <c r="P70" s="963"/>
      <c r="Q70" s="964">
        <v>120</v>
      </c>
      <c r="R70" s="958"/>
      <c r="S70" s="958"/>
      <c r="T70" s="958"/>
      <c r="U70" s="958"/>
      <c r="V70" s="958">
        <v>66</v>
      </c>
      <c r="W70" s="958"/>
      <c r="X70" s="958"/>
      <c r="Y70" s="958"/>
      <c r="Z70" s="958"/>
      <c r="AA70" s="958">
        <v>54</v>
      </c>
      <c r="AB70" s="958"/>
      <c r="AC70" s="958"/>
      <c r="AD70" s="958"/>
      <c r="AE70" s="958"/>
      <c r="AF70" s="958">
        <v>54</v>
      </c>
      <c r="AG70" s="958"/>
      <c r="AH70" s="958"/>
      <c r="AI70" s="958"/>
      <c r="AJ70" s="958"/>
      <c r="AK70" s="958" t="s">
        <v>298</v>
      </c>
      <c r="AL70" s="958"/>
      <c r="AM70" s="958"/>
      <c r="AN70" s="958"/>
      <c r="AO70" s="958"/>
      <c r="AP70" s="958" t="s">
        <v>298</v>
      </c>
      <c r="AQ70" s="958"/>
      <c r="AR70" s="958"/>
      <c r="AS70" s="958"/>
      <c r="AT70" s="958"/>
      <c r="AU70" s="958" t="s">
        <v>298</v>
      </c>
      <c r="AV70" s="958"/>
      <c r="AW70" s="958"/>
      <c r="AX70" s="958"/>
      <c r="AY70" s="958"/>
      <c r="AZ70" s="959"/>
      <c r="BA70" s="959"/>
      <c r="BB70" s="959"/>
      <c r="BC70" s="959"/>
      <c r="BD70" s="960"/>
      <c r="BE70" s="80"/>
      <c r="BF70" s="80"/>
      <c r="BG70" s="80"/>
      <c r="BH70" s="80"/>
      <c r="BI70" s="80"/>
      <c r="BJ70" s="80"/>
      <c r="BK70" s="80"/>
      <c r="BL70" s="80"/>
      <c r="BM70" s="80"/>
      <c r="BN70" s="80"/>
      <c r="BO70" s="80"/>
      <c r="BP70" s="80"/>
      <c r="BQ70" s="77">
        <v>64</v>
      </c>
      <c r="BR70" s="82"/>
      <c r="BS70" s="940"/>
      <c r="BT70" s="941"/>
      <c r="BU70" s="941"/>
      <c r="BV70" s="941"/>
      <c r="BW70" s="941"/>
      <c r="BX70" s="941"/>
      <c r="BY70" s="941"/>
      <c r="BZ70" s="941"/>
      <c r="CA70" s="941"/>
      <c r="CB70" s="941"/>
      <c r="CC70" s="941"/>
      <c r="CD70" s="941"/>
      <c r="CE70" s="941"/>
      <c r="CF70" s="941"/>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28"/>
      <c r="DW70" s="929"/>
      <c r="DX70" s="929"/>
      <c r="DY70" s="929"/>
      <c r="DZ70" s="930"/>
      <c r="EA70" s="61"/>
    </row>
    <row r="71" spans="1:131" s="62" customFormat="1" ht="26.25" customHeight="1" x14ac:dyDescent="0.15">
      <c r="A71" s="76">
        <v>4</v>
      </c>
      <c r="B71" s="961" t="s">
        <v>330</v>
      </c>
      <c r="C71" s="962"/>
      <c r="D71" s="962"/>
      <c r="E71" s="962"/>
      <c r="F71" s="962"/>
      <c r="G71" s="962"/>
      <c r="H71" s="962"/>
      <c r="I71" s="962"/>
      <c r="J71" s="962"/>
      <c r="K71" s="962"/>
      <c r="L71" s="962"/>
      <c r="M71" s="962"/>
      <c r="N71" s="962"/>
      <c r="O71" s="962"/>
      <c r="P71" s="963"/>
      <c r="Q71" s="964">
        <v>25</v>
      </c>
      <c r="R71" s="958"/>
      <c r="S71" s="958"/>
      <c r="T71" s="958"/>
      <c r="U71" s="958"/>
      <c r="V71" s="958">
        <v>24</v>
      </c>
      <c r="W71" s="958"/>
      <c r="X71" s="958"/>
      <c r="Y71" s="958"/>
      <c r="Z71" s="958"/>
      <c r="AA71" s="958">
        <v>1</v>
      </c>
      <c r="AB71" s="958"/>
      <c r="AC71" s="958"/>
      <c r="AD71" s="958"/>
      <c r="AE71" s="958"/>
      <c r="AF71" s="958">
        <v>1</v>
      </c>
      <c r="AG71" s="958"/>
      <c r="AH71" s="958"/>
      <c r="AI71" s="958"/>
      <c r="AJ71" s="958"/>
      <c r="AK71" s="958">
        <v>2</v>
      </c>
      <c r="AL71" s="958"/>
      <c r="AM71" s="958"/>
      <c r="AN71" s="958"/>
      <c r="AO71" s="958"/>
      <c r="AP71" s="958" t="s">
        <v>298</v>
      </c>
      <c r="AQ71" s="958"/>
      <c r="AR71" s="958"/>
      <c r="AS71" s="958"/>
      <c r="AT71" s="958"/>
      <c r="AU71" s="958" t="s">
        <v>298</v>
      </c>
      <c r="AV71" s="958"/>
      <c r="AW71" s="958"/>
      <c r="AX71" s="958"/>
      <c r="AY71" s="958"/>
      <c r="AZ71" s="959"/>
      <c r="BA71" s="959"/>
      <c r="BB71" s="959"/>
      <c r="BC71" s="959"/>
      <c r="BD71" s="960"/>
      <c r="BE71" s="80"/>
      <c r="BF71" s="80"/>
      <c r="BG71" s="80"/>
      <c r="BH71" s="80"/>
      <c r="BI71" s="80"/>
      <c r="BJ71" s="80"/>
      <c r="BK71" s="80"/>
      <c r="BL71" s="80"/>
      <c r="BM71" s="80"/>
      <c r="BN71" s="80"/>
      <c r="BO71" s="80"/>
      <c r="BP71" s="80"/>
      <c r="BQ71" s="77">
        <v>65</v>
      </c>
      <c r="BR71" s="82"/>
      <c r="BS71" s="940"/>
      <c r="BT71" s="941"/>
      <c r="BU71" s="941"/>
      <c r="BV71" s="941"/>
      <c r="BW71" s="941"/>
      <c r="BX71" s="941"/>
      <c r="BY71" s="941"/>
      <c r="BZ71" s="941"/>
      <c r="CA71" s="941"/>
      <c r="CB71" s="941"/>
      <c r="CC71" s="941"/>
      <c r="CD71" s="941"/>
      <c r="CE71" s="941"/>
      <c r="CF71" s="941"/>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28"/>
      <c r="DW71" s="929"/>
      <c r="DX71" s="929"/>
      <c r="DY71" s="929"/>
      <c r="DZ71" s="930"/>
      <c r="EA71" s="61"/>
    </row>
    <row r="72" spans="1:131" s="62" customFormat="1" ht="26.25" customHeight="1" x14ac:dyDescent="0.15">
      <c r="A72" s="76">
        <v>5</v>
      </c>
      <c r="B72" s="961" t="s">
        <v>331</v>
      </c>
      <c r="C72" s="962"/>
      <c r="D72" s="962"/>
      <c r="E72" s="962"/>
      <c r="F72" s="962"/>
      <c r="G72" s="962"/>
      <c r="H72" s="962"/>
      <c r="I72" s="962"/>
      <c r="J72" s="962"/>
      <c r="K72" s="962"/>
      <c r="L72" s="962"/>
      <c r="M72" s="962"/>
      <c r="N72" s="962"/>
      <c r="O72" s="962"/>
      <c r="P72" s="963"/>
      <c r="Q72" s="964">
        <v>1115</v>
      </c>
      <c r="R72" s="958"/>
      <c r="S72" s="958"/>
      <c r="T72" s="958"/>
      <c r="U72" s="958"/>
      <c r="V72" s="958">
        <v>1083</v>
      </c>
      <c r="W72" s="958"/>
      <c r="X72" s="958"/>
      <c r="Y72" s="958"/>
      <c r="Z72" s="958"/>
      <c r="AA72" s="958">
        <v>32</v>
      </c>
      <c r="AB72" s="958"/>
      <c r="AC72" s="958"/>
      <c r="AD72" s="958"/>
      <c r="AE72" s="958"/>
      <c r="AF72" s="958">
        <v>32</v>
      </c>
      <c r="AG72" s="958"/>
      <c r="AH72" s="958"/>
      <c r="AI72" s="958"/>
      <c r="AJ72" s="958"/>
      <c r="AK72" s="958" t="s">
        <v>298</v>
      </c>
      <c r="AL72" s="958"/>
      <c r="AM72" s="958"/>
      <c r="AN72" s="958"/>
      <c r="AO72" s="958"/>
      <c r="AP72" s="958">
        <v>1463</v>
      </c>
      <c r="AQ72" s="958"/>
      <c r="AR72" s="958"/>
      <c r="AS72" s="958"/>
      <c r="AT72" s="958"/>
      <c r="AU72" s="958">
        <v>666</v>
      </c>
      <c r="AV72" s="958"/>
      <c r="AW72" s="958"/>
      <c r="AX72" s="958"/>
      <c r="AY72" s="958"/>
      <c r="AZ72" s="959"/>
      <c r="BA72" s="959"/>
      <c r="BB72" s="959"/>
      <c r="BC72" s="959"/>
      <c r="BD72" s="960"/>
      <c r="BE72" s="80"/>
      <c r="BF72" s="80"/>
      <c r="BG72" s="80"/>
      <c r="BH72" s="80"/>
      <c r="BI72" s="80"/>
      <c r="BJ72" s="80"/>
      <c r="BK72" s="80"/>
      <c r="BL72" s="80"/>
      <c r="BM72" s="80"/>
      <c r="BN72" s="80"/>
      <c r="BO72" s="80"/>
      <c r="BP72" s="80"/>
      <c r="BQ72" s="77">
        <v>66</v>
      </c>
      <c r="BR72" s="82"/>
      <c r="BS72" s="940"/>
      <c r="BT72" s="941"/>
      <c r="BU72" s="941"/>
      <c r="BV72" s="941"/>
      <c r="BW72" s="941"/>
      <c r="BX72" s="941"/>
      <c r="BY72" s="941"/>
      <c r="BZ72" s="941"/>
      <c r="CA72" s="941"/>
      <c r="CB72" s="941"/>
      <c r="CC72" s="941"/>
      <c r="CD72" s="941"/>
      <c r="CE72" s="941"/>
      <c r="CF72" s="941"/>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28"/>
      <c r="DW72" s="929"/>
      <c r="DX72" s="929"/>
      <c r="DY72" s="929"/>
      <c r="DZ72" s="930"/>
      <c r="EA72" s="61"/>
    </row>
    <row r="73" spans="1:131" s="62" customFormat="1" ht="26.25" customHeight="1" x14ac:dyDescent="0.15">
      <c r="A73" s="76">
        <v>6</v>
      </c>
      <c r="B73" s="961" t="s">
        <v>332</v>
      </c>
      <c r="C73" s="962"/>
      <c r="D73" s="962"/>
      <c r="E73" s="962"/>
      <c r="F73" s="962"/>
      <c r="G73" s="962"/>
      <c r="H73" s="962"/>
      <c r="I73" s="962"/>
      <c r="J73" s="962"/>
      <c r="K73" s="962"/>
      <c r="L73" s="962"/>
      <c r="M73" s="962"/>
      <c r="N73" s="962"/>
      <c r="O73" s="962"/>
      <c r="P73" s="963"/>
      <c r="Q73" s="964">
        <v>904</v>
      </c>
      <c r="R73" s="958"/>
      <c r="S73" s="958"/>
      <c r="T73" s="958"/>
      <c r="U73" s="958"/>
      <c r="V73" s="958">
        <v>889</v>
      </c>
      <c r="W73" s="958"/>
      <c r="X73" s="958"/>
      <c r="Y73" s="958"/>
      <c r="Z73" s="958"/>
      <c r="AA73" s="958">
        <v>15</v>
      </c>
      <c r="AB73" s="958"/>
      <c r="AC73" s="958"/>
      <c r="AD73" s="958"/>
      <c r="AE73" s="958"/>
      <c r="AF73" s="958">
        <v>15</v>
      </c>
      <c r="AG73" s="958"/>
      <c r="AH73" s="958"/>
      <c r="AI73" s="958"/>
      <c r="AJ73" s="958"/>
      <c r="AK73" s="958">
        <v>7</v>
      </c>
      <c r="AL73" s="958"/>
      <c r="AM73" s="958"/>
      <c r="AN73" s="958"/>
      <c r="AO73" s="958"/>
      <c r="AP73" s="958" t="s">
        <v>298</v>
      </c>
      <c r="AQ73" s="958"/>
      <c r="AR73" s="958"/>
      <c r="AS73" s="958"/>
      <c r="AT73" s="958"/>
      <c r="AU73" s="958" t="s">
        <v>298</v>
      </c>
      <c r="AV73" s="958"/>
      <c r="AW73" s="958"/>
      <c r="AX73" s="958"/>
      <c r="AY73" s="958"/>
      <c r="AZ73" s="959"/>
      <c r="BA73" s="959"/>
      <c r="BB73" s="959"/>
      <c r="BC73" s="959"/>
      <c r="BD73" s="960"/>
      <c r="BE73" s="80"/>
      <c r="BF73" s="80"/>
      <c r="BG73" s="80"/>
      <c r="BH73" s="80"/>
      <c r="BI73" s="80"/>
      <c r="BJ73" s="80"/>
      <c r="BK73" s="80"/>
      <c r="BL73" s="80"/>
      <c r="BM73" s="80"/>
      <c r="BN73" s="80"/>
      <c r="BO73" s="80"/>
      <c r="BP73" s="80"/>
      <c r="BQ73" s="77">
        <v>67</v>
      </c>
      <c r="BR73" s="82"/>
      <c r="BS73" s="940"/>
      <c r="BT73" s="941"/>
      <c r="BU73" s="941"/>
      <c r="BV73" s="941"/>
      <c r="BW73" s="941"/>
      <c r="BX73" s="941"/>
      <c r="BY73" s="941"/>
      <c r="BZ73" s="941"/>
      <c r="CA73" s="941"/>
      <c r="CB73" s="941"/>
      <c r="CC73" s="941"/>
      <c r="CD73" s="941"/>
      <c r="CE73" s="941"/>
      <c r="CF73" s="941"/>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28"/>
      <c r="DW73" s="929"/>
      <c r="DX73" s="929"/>
      <c r="DY73" s="929"/>
      <c r="DZ73" s="930"/>
      <c r="EA73" s="61"/>
    </row>
    <row r="74" spans="1:131" s="62" customFormat="1" ht="26.25" customHeight="1" x14ac:dyDescent="0.15">
      <c r="A74" s="76">
        <v>7</v>
      </c>
      <c r="B74" s="961" t="s">
        <v>333</v>
      </c>
      <c r="C74" s="962"/>
      <c r="D74" s="962"/>
      <c r="E74" s="962"/>
      <c r="F74" s="962"/>
      <c r="G74" s="962"/>
      <c r="H74" s="962"/>
      <c r="I74" s="962"/>
      <c r="J74" s="962"/>
      <c r="K74" s="962"/>
      <c r="L74" s="962"/>
      <c r="M74" s="962"/>
      <c r="N74" s="962"/>
      <c r="O74" s="962"/>
      <c r="P74" s="963"/>
      <c r="Q74" s="964">
        <v>125564</v>
      </c>
      <c r="R74" s="958"/>
      <c r="S74" s="958"/>
      <c r="T74" s="958"/>
      <c r="U74" s="958"/>
      <c r="V74" s="958">
        <v>119487</v>
      </c>
      <c r="W74" s="958"/>
      <c r="X74" s="958"/>
      <c r="Y74" s="958"/>
      <c r="Z74" s="958"/>
      <c r="AA74" s="958">
        <v>6077</v>
      </c>
      <c r="AB74" s="958"/>
      <c r="AC74" s="958"/>
      <c r="AD74" s="958"/>
      <c r="AE74" s="958"/>
      <c r="AF74" s="958">
        <v>6077</v>
      </c>
      <c r="AG74" s="958"/>
      <c r="AH74" s="958"/>
      <c r="AI74" s="958"/>
      <c r="AJ74" s="958"/>
      <c r="AK74" s="958" t="s">
        <v>298</v>
      </c>
      <c r="AL74" s="958"/>
      <c r="AM74" s="958"/>
      <c r="AN74" s="958"/>
      <c r="AO74" s="958"/>
      <c r="AP74" s="958" t="s">
        <v>298</v>
      </c>
      <c r="AQ74" s="958"/>
      <c r="AR74" s="958"/>
      <c r="AS74" s="958"/>
      <c r="AT74" s="958"/>
      <c r="AU74" s="958" t="s">
        <v>298</v>
      </c>
      <c r="AV74" s="958"/>
      <c r="AW74" s="958"/>
      <c r="AX74" s="958"/>
      <c r="AY74" s="958"/>
      <c r="AZ74" s="959"/>
      <c r="BA74" s="959"/>
      <c r="BB74" s="959"/>
      <c r="BC74" s="959"/>
      <c r="BD74" s="960"/>
      <c r="BE74" s="80"/>
      <c r="BF74" s="80"/>
      <c r="BG74" s="80"/>
      <c r="BH74" s="80"/>
      <c r="BI74" s="80"/>
      <c r="BJ74" s="80"/>
      <c r="BK74" s="80"/>
      <c r="BL74" s="80"/>
      <c r="BM74" s="80"/>
      <c r="BN74" s="80"/>
      <c r="BO74" s="80"/>
      <c r="BP74" s="80"/>
      <c r="BQ74" s="77">
        <v>68</v>
      </c>
      <c r="BR74" s="82"/>
      <c r="BS74" s="940"/>
      <c r="BT74" s="941"/>
      <c r="BU74" s="941"/>
      <c r="BV74" s="941"/>
      <c r="BW74" s="941"/>
      <c r="BX74" s="941"/>
      <c r="BY74" s="941"/>
      <c r="BZ74" s="941"/>
      <c r="CA74" s="941"/>
      <c r="CB74" s="941"/>
      <c r="CC74" s="941"/>
      <c r="CD74" s="941"/>
      <c r="CE74" s="941"/>
      <c r="CF74" s="941"/>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28"/>
      <c r="DW74" s="929"/>
      <c r="DX74" s="929"/>
      <c r="DY74" s="929"/>
      <c r="DZ74" s="930"/>
      <c r="EA74" s="61"/>
    </row>
    <row r="75" spans="1:131" s="62" customFormat="1" ht="26.25" customHeight="1" x14ac:dyDescent="0.15">
      <c r="A75" s="76">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80"/>
      <c r="BF75" s="80"/>
      <c r="BG75" s="80"/>
      <c r="BH75" s="80"/>
      <c r="BI75" s="80"/>
      <c r="BJ75" s="80"/>
      <c r="BK75" s="80"/>
      <c r="BL75" s="80"/>
      <c r="BM75" s="80"/>
      <c r="BN75" s="80"/>
      <c r="BO75" s="80"/>
      <c r="BP75" s="80"/>
      <c r="BQ75" s="77">
        <v>69</v>
      </c>
      <c r="BR75" s="82"/>
      <c r="BS75" s="940"/>
      <c r="BT75" s="941"/>
      <c r="BU75" s="941"/>
      <c r="BV75" s="941"/>
      <c r="BW75" s="941"/>
      <c r="BX75" s="941"/>
      <c r="BY75" s="941"/>
      <c r="BZ75" s="941"/>
      <c r="CA75" s="941"/>
      <c r="CB75" s="941"/>
      <c r="CC75" s="941"/>
      <c r="CD75" s="941"/>
      <c r="CE75" s="941"/>
      <c r="CF75" s="941"/>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28"/>
      <c r="DW75" s="929"/>
      <c r="DX75" s="929"/>
      <c r="DY75" s="929"/>
      <c r="DZ75" s="930"/>
      <c r="EA75" s="61"/>
    </row>
    <row r="76" spans="1:131" s="62" customFormat="1" ht="26.25" customHeight="1" x14ac:dyDescent="0.15">
      <c r="A76" s="76">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80"/>
      <c r="BF76" s="80"/>
      <c r="BG76" s="80"/>
      <c r="BH76" s="80"/>
      <c r="BI76" s="80"/>
      <c r="BJ76" s="80"/>
      <c r="BK76" s="80"/>
      <c r="BL76" s="80"/>
      <c r="BM76" s="80"/>
      <c r="BN76" s="80"/>
      <c r="BO76" s="80"/>
      <c r="BP76" s="80"/>
      <c r="BQ76" s="77">
        <v>70</v>
      </c>
      <c r="BR76" s="82"/>
      <c r="BS76" s="940"/>
      <c r="BT76" s="941"/>
      <c r="BU76" s="941"/>
      <c r="BV76" s="941"/>
      <c r="BW76" s="941"/>
      <c r="BX76" s="941"/>
      <c r="BY76" s="941"/>
      <c r="BZ76" s="941"/>
      <c r="CA76" s="941"/>
      <c r="CB76" s="941"/>
      <c r="CC76" s="941"/>
      <c r="CD76" s="941"/>
      <c r="CE76" s="941"/>
      <c r="CF76" s="941"/>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28"/>
      <c r="DW76" s="929"/>
      <c r="DX76" s="929"/>
      <c r="DY76" s="929"/>
      <c r="DZ76" s="930"/>
      <c r="EA76" s="61"/>
    </row>
    <row r="77" spans="1:131" s="62" customFormat="1" ht="26.25" customHeight="1" x14ac:dyDescent="0.15">
      <c r="A77" s="76">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80"/>
      <c r="BF77" s="80"/>
      <c r="BG77" s="80"/>
      <c r="BH77" s="80"/>
      <c r="BI77" s="80"/>
      <c r="BJ77" s="80"/>
      <c r="BK77" s="80"/>
      <c r="BL77" s="80"/>
      <c r="BM77" s="80"/>
      <c r="BN77" s="80"/>
      <c r="BO77" s="80"/>
      <c r="BP77" s="80"/>
      <c r="BQ77" s="77">
        <v>71</v>
      </c>
      <c r="BR77" s="82"/>
      <c r="BS77" s="940"/>
      <c r="BT77" s="941"/>
      <c r="BU77" s="941"/>
      <c r="BV77" s="941"/>
      <c r="BW77" s="941"/>
      <c r="BX77" s="941"/>
      <c r="BY77" s="941"/>
      <c r="BZ77" s="941"/>
      <c r="CA77" s="941"/>
      <c r="CB77" s="941"/>
      <c r="CC77" s="941"/>
      <c r="CD77" s="941"/>
      <c r="CE77" s="941"/>
      <c r="CF77" s="941"/>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28"/>
      <c r="DW77" s="929"/>
      <c r="DX77" s="929"/>
      <c r="DY77" s="929"/>
      <c r="DZ77" s="930"/>
      <c r="EA77" s="61"/>
    </row>
    <row r="78" spans="1:131" s="62" customFormat="1" ht="26.25" customHeight="1" x14ac:dyDescent="0.15">
      <c r="A78" s="76">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80"/>
      <c r="BF78" s="80"/>
      <c r="BG78" s="80"/>
      <c r="BH78" s="80"/>
      <c r="BI78" s="80"/>
      <c r="BJ78" s="83"/>
      <c r="BK78" s="83"/>
      <c r="BL78" s="83"/>
      <c r="BM78" s="83"/>
      <c r="BN78" s="83"/>
      <c r="BO78" s="80"/>
      <c r="BP78" s="80"/>
      <c r="BQ78" s="77">
        <v>72</v>
      </c>
      <c r="BR78" s="82"/>
      <c r="BS78" s="940"/>
      <c r="BT78" s="941"/>
      <c r="BU78" s="941"/>
      <c r="BV78" s="941"/>
      <c r="BW78" s="941"/>
      <c r="BX78" s="941"/>
      <c r="BY78" s="941"/>
      <c r="BZ78" s="941"/>
      <c r="CA78" s="941"/>
      <c r="CB78" s="941"/>
      <c r="CC78" s="941"/>
      <c r="CD78" s="941"/>
      <c r="CE78" s="941"/>
      <c r="CF78" s="941"/>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28"/>
      <c r="DW78" s="929"/>
      <c r="DX78" s="929"/>
      <c r="DY78" s="929"/>
      <c r="DZ78" s="930"/>
      <c r="EA78" s="61"/>
    </row>
    <row r="79" spans="1:131" s="62" customFormat="1" ht="26.25" customHeight="1" x14ac:dyDescent="0.15">
      <c r="A79" s="76">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80"/>
      <c r="BF79" s="80"/>
      <c r="BG79" s="80"/>
      <c r="BH79" s="80"/>
      <c r="BI79" s="80"/>
      <c r="BJ79" s="83"/>
      <c r="BK79" s="83"/>
      <c r="BL79" s="83"/>
      <c r="BM79" s="83"/>
      <c r="BN79" s="83"/>
      <c r="BO79" s="80"/>
      <c r="BP79" s="80"/>
      <c r="BQ79" s="77">
        <v>73</v>
      </c>
      <c r="BR79" s="82"/>
      <c r="BS79" s="940"/>
      <c r="BT79" s="941"/>
      <c r="BU79" s="941"/>
      <c r="BV79" s="941"/>
      <c r="BW79" s="941"/>
      <c r="BX79" s="941"/>
      <c r="BY79" s="941"/>
      <c r="BZ79" s="941"/>
      <c r="CA79" s="941"/>
      <c r="CB79" s="941"/>
      <c r="CC79" s="941"/>
      <c r="CD79" s="941"/>
      <c r="CE79" s="941"/>
      <c r="CF79" s="941"/>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28"/>
      <c r="DW79" s="929"/>
      <c r="DX79" s="929"/>
      <c r="DY79" s="929"/>
      <c r="DZ79" s="930"/>
      <c r="EA79" s="61"/>
    </row>
    <row r="80" spans="1:131" s="62" customFormat="1" ht="26.25" customHeight="1" x14ac:dyDescent="0.15">
      <c r="A80" s="76">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80"/>
      <c r="BF80" s="80"/>
      <c r="BG80" s="80"/>
      <c r="BH80" s="80"/>
      <c r="BI80" s="80"/>
      <c r="BJ80" s="80"/>
      <c r="BK80" s="80"/>
      <c r="BL80" s="80"/>
      <c r="BM80" s="80"/>
      <c r="BN80" s="80"/>
      <c r="BO80" s="80"/>
      <c r="BP80" s="80"/>
      <c r="BQ80" s="77">
        <v>74</v>
      </c>
      <c r="BR80" s="82"/>
      <c r="BS80" s="940"/>
      <c r="BT80" s="941"/>
      <c r="BU80" s="941"/>
      <c r="BV80" s="941"/>
      <c r="BW80" s="941"/>
      <c r="BX80" s="941"/>
      <c r="BY80" s="941"/>
      <c r="BZ80" s="941"/>
      <c r="CA80" s="941"/>
      <c r="CB80" s="941"/>
      <c r="CC80" s="941"/>
      <c r="CD80" s="941"/>
      <c r="CE80" s="941"/>
      <c r="CF80" s="941"/>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28"/>
      <c r="DW80" s="929"/>
      <c r="DX80" s="929"/>
      <c r="DY80" s="929"/>
      <c r="DZ80" s="930"/>
      <c r="EA80" s="61"/>
    </row>
    <row r="81" spans="1:131" s="62" customFormat="1" ht="26.25" customHeight="1" x14ac:dyDescent="0.15">
      <c r="A81" s="76">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80"/>
      <c r="BF81" s="80"/>
      <c r="BG81" s="80"/>
      <c r="BH81" s="80"/>
      <c r="BI81" s="80"/>
      <c r="BJ81" s="80"/>
      <c r="BK81" s="80"/>
      <c r="BL81" s="80"/>
      <c r="BM81" s="80"/>
      <c r="BN81" s="80"/>
      <c r="BO81" s="80"/>
      <c r="BP81" s="80"/>
      <c r="BQ81" s="77">
        <v>75</v>
      </c>
      <c r="BR81" s="82"/>
      <c r="BS81" s="940"/>
      <c r="BT81" s="941"/>
      <c r="BU81" s="941"/>
      <c r="BV81" s="941"/>
      <c r="BW81" s="941"/>
      <c r="BX81" s="941"/>
      <c r="BY81" s="941"/>
      <c r="BZ81" s="941"/>
      <c r="CA81" s="941"/>
      <c r="CB81" s="941"/>
      <c r="CC81" s="941"/>
      <c r="CD81" s="941"/>
      <c r="CE81" s="941"/>
      <c r="CF81" s="941"/>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28"/>
      <c r="DW81" s="929"/>
      <c r="DX81" s="929"/>
      <c r="DY81" s="929"/>
      <c r="DZ81" s="930"/>
      <c r="EA81" s="61"/>
    </row>
    <row r="82" spans="1:131" s="62" customFormat="1" ht="26.25" customHeight="1" x14ac:dyDescent="0.15">
      <c r="A82" s="76">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80"/>
      <c r="BF82" s="80"/>
      <c r="BG82" s="80"/>
      <c r="BH82" s="80"/>
      <c r="BI82" s="80"/>
      <c r="BJ82" s="80"/>
      <c r="BK82" s="80"/>
      <c r="BL82" s="80"/>
      <c r="BM82" s="80"/>
      <c r="BN82" s="80"/>
      <c r="BO82" s="80"/>
      <c r="BP82" s="80"/>
      <c r="BQ82" s="77">
        <v>76</v>
      </c>
      <c r="BR82" s="82"/>
      <c r="BS82" s="940"/>
      <c r="BT82" s="941"/>
      <c r="BU82" s="941"/>
      <c r="BV82" s="941"/>
      <c r="BW82" s="941"/>
      <c r="BX82" s="941"/>
      <c r="BY82" s="941"/>
      <c r="BZ82" s="941"/>
      <c r="CA82" s="941"/>
      <c r="CB82" s="941"/>
      <c r="CC82" s="941"/>
      <c r="CD82" s="941"/>
      <c r="CE82" s="941"/>
      <c r="CF82" s="941"/>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28"/>
      <c r="DW82" s="929"/>
      <c r="DX82" s="929"/>
      <c r="DY82" s="929"/>
      <c r="DZ82" s="930"/>
      <c r="EA82" s="61"/>
    </row>
    <row r="83" spans="1:131" s="62" customFormat="1" ht="26.25" customHeight="1" x14ac:dyDescent="0.15">
      <c r="A83" s="76">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80"/>
      <c r="BF83" s="80"/>
      <c r="BG83" s="80"/>
      <c r="BH83" s="80"/>
      <c r="BI83" s="80"/>
      <c r="BJ83" s="80"/>
      <c r="BK83" s="80"/>
      <c r="BL83" s="80"/>
      <c r="BM83" s="80"/>
      <c r="BN83" s="80"/>
      <c r="BO83" s="80"/>
      <c r="BP83" s="80"/>
      <c r="BQ83" s="77">
        <v>77</v>
      </c>
      <c r="BR83" s="82"/>
      <c r="BS83" s="940"/>
      <c r="BT83" s="941"/>
      <c r="BU83" s="941"/>
      <c r="BV83" s="941"/>
      <c r="BW83" s="941"/>
      <c r="BX83" s="941"/>
      <c r="BY83" s="941"/>
      <c r="BZ83" s="941"/>
      <c r="CA83" s="941"/>
      <c r="CB83" s="941"/>
      <c r="CC83" s="941"/>
      <c r="CD83" s="941"/>
      <c r="CE83" s="941"/>
      <c r="CF83" s="941"/>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28"/>
      <c r="DW83" s="929"/>
      <c r="DX83" s="929"/>
      <c r="DY83" s="929"/>
      <c r="DZ83" s="930"/>
      <c r="EA83" s="61"/>
    </row>
    <row r="84" spans="1:131" s="62" customFormat="1" ht="26.25" customHeight="1" x14ac:dyDescent="0.15">
      <c r="A84" s="76">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80"/>
      <c r="BF84" s="80"/>
      <c r="BG84" s="80"/>
      <c r="BH84" s="80"/>
      <c r="BI84" s="80"/>
      <c r="BJ84" s="80"/>
      <c r="BK84" s="80"/>
      <c r="BL84" s="80"/>
      <c r="BM84" s="80"/>
      <c r="BN84" s="80"/>
      <c r="BO84" s="80"/>
      <c r="BP84" s="80"/>
      <c r="BQ84" s="77">
        <v>78</v>
      </c>
      <c r="BR84" s="82"/>
      <c r="BS84" s="940"/>
      <c r="BT84" s="941"/>
      <c r="BU84" s="941"/>
      <c r="BV84" s="941"/>
      <c r="BW84" s="941"/>
      <c r="BX84" s="941"/>
      <c r="BY84" s="941"/>
      <c r="BZ84" s="941"/>
      <c r="CA84" s="941"/>
      <c r="CB84" s="941"/>
      <c r="CC84" s="941"/>
      <c r="CD84" s="941"/>
      <c r="CE84" s="941"/>
      <c r="CF84" s="941"/>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28"/>
      <c r="DW84" s="929"/>
      <c r="DX84" s="929"/>
      <c r="DY84" s="929"/>
      <c r="DZ84" s="930"/>
      <c r="EA84" s="61"/>
    </row>
    <row r="85" spans="1:131" s="62" customFormat="1" ht="26.25" customHeight="1" x14ac:dyDescent="0.15">
      <c r="A85" s="76">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80"/>
      <c r="BF85" s="80"/>
      <c r="BG85" s="80"/>
      <c r="BH85" s="80"/>
      <c r="BI85" s="80"/>
      <c r="BJ85" s="80"/>
      <c r="BK85" s="80"/>
      <c r="BL85" s="80"/>
      <c r="BM85" s="80"/>
      <c r="BN85" s="80"/>
      <c r="BO85" s="80"/>
      <c r="BP85" s="80"/>
      <c r="BQ85" s="77">
        <v>79</v>
      </c>
      <c r="BR85" s="82"/>
      <c r="BS85" s="940"/>
      <c r="BT85" s="941"/>
      <c r="BU85" s="941"/>
      <c r="BV85" s="941"/>
      <c r="BW85" s="941"/>
      <c r="BX85" s="941"/>
      <c r="BY85" s="941"/>
      <c r="BZ85" s="941"/>
      <c r="CA85" s="941"/>
      <c r="CB85" s="941"/>
      <c r="CC85" s="941"/>
      <c r="CD85" s="941"/>
      <c r="CE85" s="941"/>
      <c r="CF85" s="941"/>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28"/>
      <c r="DW85" s="929"/>
      <c r="DX85" s="929"/>
      <c r="DY85" s="929"/>
      <c r="DZ85" s="930"/>
      <c r="EA85" s="61"/>
    </row>
    <row r="86" spans="1:131" s="62" customFormat="1" ht="26.25" customHeight="1" x14ac:dyDescent="0.15">
      <c r="A86" s="76">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80"/>
      <c r="BF86" s="80"/>
      <c r="BG86" s="80"/>
      <c r="BH86" s="80"/>
      <c r="BI86" s="80"/>
      <c r="BJ86" s="80"/>
      <c r="BK86" s="80"/>
      <c r="BL86" s="80"/>
      <c r="BM86" s="80"/>
      <c r="BN86" s="80"/>
      <c r="BO86" s="80"/>
      <c r="BP86" s="80"/>
      <c r="BQ86" s="77">
        <v>80</v>
      </c>
      <c r="BR86" s="82"/>
      <c r="BS86" s="940"/>
      <c r="BT86" s="941"/>
      <c r="BU86" s="941"/>
      <c r="BV86" s="941"/>
      <c r="BW86" s="941"/>
      <c r="BX86" s="941"/>
      <c r="BY86" s="941"/>
      <c r="BZ86" s="941"/>
      <c r="CA86" s="941"/>
      <c r="CB86" s="941"/>
      <c r="CC86" s="941"/>
      <c r="CD86" s="941"/>
      <c r="CE86" s="941"/>
      <c r="CF86" s="941"/>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28"/>
      <c r="DW86" s="929"/>
      <c r="DX86" s="929"/>
      <c r="DY86" s="929"/>
      <c r="DZ86" s="930"/>
      <c r="EA86" s="61"/>
    </row>
    <row r="87" spans="1:131" s="62" customFormat="1" ht="26.25" customHeight="1" x14ac:dyDescent="0.15">
      <c r="A87" s="84">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80"/>
      <c r="BF87" s="80"/>
      <c r="BG87" s="80"/>
      <c r="BH87" s="80"/>
      <c r="BI87" s="80"/>
      <c r="BJ87" s="80"/>
      <c r="BK87" s="80"/>
      <c r="BL87" s="80"/>
      <c r="BM87" s="80"/>
      <c r="BN87" s="80"/>
      <c r="BO87" s="80"/>
      <c r="BP87" s="80"/>
      <c r="BQ87" s="77">
        <v>81</v>
      </c>
      <c r="BR87" s="82"/>
      <c r="BS87" s="940"/>
      <c r="BT87" s="941"/>
      <c r="BU87" s="941"/>
      <c r="BV87" s="941"/>
      <c r="BW87" s="941"/>
      <c r="BX87" s="941"/>
      <c r="BY87" s="941"/>
      <c r="BZ87" s="941"/>
      <c r="CA87" s="941"/>
      <c r="CB87" s="941"/>
      <c r="CC87" s="941"/>
      <c r="CD87" s="941"/>
      <c r="CE87" s="941"/>
      <c r="CF87" s="941"/>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28"/>
      <c r="DW87" s="929"/>
      <c r="DX87" s="929"/>
      <c r="DY87" s="929"/>
      <c r="DZ87" s="930"/>
      <c r="EA87" s="61"/>
    </row>
    <row r="88" spans="1:131" s="62" customFormat="1" ht="26.25" customHeight="1" thickBot="1" x14ac:dyDescent="0.2">
      <c r="A88" s="79" t="s">
        <v>301</v>
      </c>
      <c r="B88" s="931" t="s">
        <v>334</v>
      </c>
      <c r="C88" s="932"/>
      <c r="D88" s="932"/>
      <c r="E88" s="932"/>
      <c r="F88" s="932"/>
      <c r="G88" s="932"/>
      <c r="H88" s="932"/>
      <c r="I88" s="932"/>
      <c r="J88" s="932"/>
      <c r="K88" s="932"/>
      <c r="L88" s="932"/>
      <c r="M88" s="932"/>
      <c r="N88" s="932"/>
      <c r="O88" s="932"/>
      <c r="P88" s="933"/>
      <c r="Q88" s="949"/>
      <c r="R88" s="950"/>
      <c r="S88" s="950"/>
      <c r="T88" s="950"/>
      <c r="U88" s="950"/>
      <c r="V88" s="950"/>
      <c r="W88" s="950"/>
      <c r="X88" s="950"/>
      <c r="Y88" s="950"/>
      <c r="Z88" s="950"/>
      <c r="AA88" s="950"/>
      <c r="AB88" s="950"/>
      <c r="AC88" s="950"/>
      <c r="AD88" s="950"/>
      <c r="AE88" s="950"/>
      <c r="AF88" s="946">
        <v>6187</v>
      </c>
      <c r="AG88" s="946"/>
      <c r="AH88" s="946"/>
      <c r="AI88" s="946"/>
      <c r="AJ88" s="946"/>
      <c r="AK88" s="950"/>
      <c r="AL88" s="950"/>
      <c r="AM88" s="950"/>
      <c r="AN88" s="950"/>
      <c r="AO88" s="950"/>
      <c r="AP88" s="946">
        <v>1463</v>
      </c>
      <c r="AQ88" s="946"/>
      <c r="AR88" s="946"/>
      <c r="AS88" s="946"/>
      <c r="AT88" s="946"/>
      <c r="AU88" s="946">
        <v>666</v>
      </c>
      <c r="AV88" s="946"/>
      <c r="AW88" s="946"/>
      <c r="AX88" s="946"/>
      <c r="AY88" s="946"/>
      <c r="AZ88" s="947"/>
      <c r="BA88" s="947"/>
      <c r="BB88" s="947"/>
      <c r="BC88" s="947"/>
      <c r="BD88" s="948"/>
      <c r="BE88" s="80"/>
      <c r="BF88" s="80"/>
      <c r="BG88" s="80"/>
      <c r="BH88" s="80"/>
      <c r="BI88" s="80"/>
      <c r="BJ88" s="80"/>
      <c r="BK88" s="80"/>
      <c r="BL88" s="80"/>
      <c r="BM88" s="80"/>
      <c r="BN88" s="80"/>
      <c r="BO88" s="80"/>
      <c r="BP88" s="80"/>
      <c r="BQ88" s="77">
        <v>82</v>
      </c>
      <c r="BR88" s="82"/>
      <c r="BS88" s="940"/>
      <c r="BT88" s="941"/>
      <c r="BU88" s="941"/>
      <c r="BV88" s="941"/>
      <c r="BW88" s="941"/>
      <c r="BX88" s="941"/>
      <c r="BY88" s="941"/>
      <c r="BZ88" s="941"/>
      <c r="CA88" s="941"/>
      <c r="CB88" s="941"/>
      <c r="CC88" s="941"/>
      <c r="CD88" s="941"/>
      <c r="CE88" s="941"/>
      <c r="CF88" s="941"/>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28"/>
      <c r="DW88" s="929"/>
      <c r="DX88" s="929"/>
      <c r="DY88" s="929"/>
      <c r="DZ88" s="930"/>
      <c r="EA88" s="61"/>
    </row>
    <row r="89" spans="1:131" s="62" customFormat="1" ht="26.25" hidden="1" customHeight="1" x14ac:dyDescent="0.15">
      <c r="A89" s="85"/>
      <c r="B89" s="86"/>
      <c r="C89" s="86"/>
      <c r="D89" s="86"/>
      <c r="E89" s="86"/>
      <c r="F89" s="86"/>
      <c r="G89" s="86"/>
      <c r="H89" s="86"/>
      <c r="I89" s="86"/>
      <c r="J89" s="86"/>
      <c r="K89" s="86"/>
      <c r="L89" s="86"/>
      <c r="M89" s="86"/>
      <c r="N89" s="86"/>
      <c r="O89" s="86"/>
      <c r="P89" s="86"/>
      <c r="Q89" s="87"/>
      <c r="R89" s="87"/>
      <c r="S89" s="87"/>
      <c r="T89" s="87"/>
      <c r="U89" s="87"/>
      <c r="V89" s="87"/>
      <c r="W89" s="87"/>
      <c r="X89" s="87"/>
      <c r="Y89" s="87"/>
      <c r="Z89" s="87"/>
      <c r="AA89" s="87"/>
      <c r="AB89" s="87"/>
      <c r="AC89" s="87"/>
      <c r="AD89" s="87"/>
      <c r="AE89" s="87"/>
      <c r="AF89" s="87"/>
      <c r="AG89" s="87"/>
      <c r="AH89" s="87"/>
      <c r="AI89" s="87"/>
      <c r="AJ89" s="87"/>
      <c r="AK89" s="87"/>
      <c r="AL89" s="87"/>
      <c r="AM89" s="87"/>
      <c r="AN89" s="87"/>
      <c r="AO89" s="87"/>
      <c r="AP89" s="87"/>
      <c r="AQ89" s="87"/>
      <c r="AR89" s="87"/>
      <c r="AS89" s="87"/>
      <c r="AT89" s="87"/>
      <c r="AU89" s="87"/>
      <c r="AV89" s="87"/>
      <c r="AW89" s="87"/>
      <c r="AX89" s="87"/>
      <c r="AY89" s="87"/>
      <c r="AZ89" s="88"/>
      <c r="BA89" s="88"/>
      <c r="BB89" s="88"/>
      <c r="BC89" s="88"/>
      <c r="BD89" s="88"/>
      <c r="BE89" s="80"/>
      <c r="BF89" s="80"/>
      <c r="BG89" s="80"/>
      <c r="BH89" s="80"/>
      <c r="BI89" s="80"/>
      <c r="BJ89" s="80"/>
      <c r="BK89" s="80"/>
      <c r="BL89" s="80"/>
      <c r="BM89" s="80"/>
      <c r="BN89" s="80"/>
      <c r="BO89" s="80"/>
      <c r="BP89" s="80"/>
      <c r="BQ89" s="77">
        <v>83</v>
      </c>
      <c r="BR89" s="82"/>
      <c r="BS89" s="940"/>
      <c r="BT89" s="941"/>
      <c r="BU89" s="941"/>
      <c r="BV89" s="941"/>
      <c r="BW89" s="941"/>
      <c r="BX89" s="941"/>
      <c r="BY89" s="941"/>
      <c r="BZ89" s="941"/>
      <c r="CA89" s="941"/>
      <c r="CB89" s="941"/>
      <c r="CC89" s="941"/>
      <c r="CD89" s="941"/>
      <c r="CE89" s="941"/>
      <c r="CF89" s="941"/>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28"/>
      <c r="DW89" s="929"/>
      <c r="DX89" s="929"/>
      <c r="DY89" s="929"/>
      <c r="DZ89" s="930"/>
      <c r="EA89" s="61"/>
    </row>
    <row r="90" spans="1:131" s="62" customFormat="1" ht="26.25" hidden="1" customHeight="1" x14ac:dyDescent="0.15">
      <c r="A90" s="85"/>
      <c r="B90" s="86"/>
      <c r="C90" s="86"/>
      <c r="D90" s="86"/>
      <c r="E90" s="86"/>
      <c r="F90" s="86"/>
      <c r="G90" s="86"/>
      <c r="H90" s="86"/>
      <c r="I90" s="86"/>
      <c r="J90" s="86"/>
      <c r="K90" s="86"/>
      <c r="L90" s="86"/>
      <c r="M90" s="86"/>
      <c r="N90" s="86"/>
      <c r="O90" s="86"/>
      <c r="P90" s="86"/>
      <c r="Q90" s="87"/>
      <c r="R90" s="87"/>
      <c r="S90" s="87"/>
      <c r="T90" s="87"/>
      <c r="U90" s="87"/>
      <c r="V90" s="87"/>
      <c r="W90" s="87"/>
      <c r="X90" s="87"/>
      <c r="Y90" s="87"/>
      <c r="Z90" s="87"/>
      <c r="AA90" s="87"/>
      <c r="AB90" s="87"/>
      <c r="AC90" s="87"/>
      <c r="AD90" s="87"/>
      <c r="AE90" s="87"/>
      <c r="AF90" s="87"/>
      <c r="AG90" s="87"/>
      <c r="AH90" s="87"/>
      <c r="AI90" s="87"/>
      <c r="AJ90" s="87"/>
      <c r="AK90" s="87"/>
      <c r="AL90" s="87"/>
      <c r="AM90" s="87"/>
      <c r="AN90" s="87"/>
      <c r="AO90" s="87"/>
      <c r="AP90" s="87"/>
      <c r="AQ90" s="87"/>
      <c r="AR90" s="87"/>
      <c r="AS90" s="87"/>
      <c r="AT90" s="87"/>
      <c r="AU90" s="87"/>
      <c r="AV90" s="87"/>
      <c r="AW90" s="87"/>
      <c r="AX90" s="87"/>
      <c r="AY90" s="87"/>
      <c r="AZ90" s="88"/>
      <c r="BA90" s="88"/>
      <c r="BB90" s="88"/>
      <c r="BC90" s="88"/>
      <c r="BD90" s="88"/>
      <c r="BE90" s="80"/>
      <c r="BF90" s="80"/>
      <c r="BG90" s="80"/>
      <c r="BH90" s="80"/>
      <c r="BI90" s="80"/>
      <c r="BJ90" s="80"/>
      <c r="BK90" s="80"/>
      <c r="BL90" s="80"/>
      <c r="BM90" s="80"/>
      <c r="BN90" s="80"/>
      <c r="BO90" s="80"/>
      <c r="BP90" s="80"/>
      <c r="BQ90" s="77">
        <v>84</v>
      </c>
      <c r="BR90" s="82"/>
      <c r="BS90" s="940"/>
      <c r="BT90" s="941"/>
      <c r="BU90" s="941"/>
      <c r="BV90" s="941"/>
      <c r="BW90" s="941"/>
      <c r="BX90" s="941"/>
      <c r="BY90" s="941"/>
      <c r="BZ90" s="941"/>
      <c r="CA90" s="941"/>
      <c r="CB90" s="941"/>
      <c r="CC90" s="941"/>
      <c r="CD90" s="941"/>
      <c r="CE90" s="941"/>
      <c r="CF90" s="941"/>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28"/>
      <c r="DW90" s="929"/>
      <c r="DX90" s="929"/>
      <c r="DY90" s="929"/>
      <c r="DZ90" s="930"/>
      <c r="EA90" s="61"/>
    </row>
    <row r="91" spans="1:131" s="62" customFormat="1" ht="26.25" hidden="1" customHeight="1" x14ac:dyDescent="0.15">
      <c r="A91" s="85"/>
      <c r="B91" s="86"/>
      <c r="C91" s="86"/>
      <c r="D91" s="86"/>
      <c r="E91" s="86"/>
      <c r="F91" s="86"/>
      <c r="G91" s="86"/>
      <c r="H91" s="86"/>
      <c r="I91" s="86"/>
      <c r="J91" s="86"/>
      <c r="K91" s="86"/>
      <c r="L91" s="86"/>
      <c r="M91" s="86"/>
      <c r="N91" s="86"/>
      <c r="O91" s="86"/>
      <c r="P91" s="86"/>
      <c r="Q91" s="87"/>
      <c r="R91" s="87"/>
      <c r="S91" s="87"/>
      <c r="T91" s="87"/>
      <c r="U91" s="87"/>
      <c r="V91" s="87"/>
      <c r="W91" s="87"/>
      <c r="X91" s="87"/>
      <c r="Y91" s="87"/>
      <c r="Z91" s="87"/>
      <c r="AA91" s="87"/>
      <c r="AB91" s="87"/>
      <c r="AC91" s="87"/>
      <c r="AD91" s="87"/>
      <c r="AE91" s="87"/>
      <c r="AF91" s="87"/>
      <c r="AG91" s="87"/>
      <c r="AH91" s="87"/>
      <c r="AI91" s="87"/>
      <c r="AJ91" s="87"/>
      <c r="AK91" s="87"/>
      <c r="AL91" s="87"/>
      <c r="AM91" s="87"/>
      <c r="AN91" s="87"/>
      <c r="AO91" s="87"/>
      <c r="AP91" s="87"/>
      <c r="AQ91" s="87"/>
      <c r="AR91" s="87"/>
      <c r="AS91" s="87"/>
      <c r="AT91" s="87"/>
      <c r="AU91" s="87"/>
      <c r="AV91" s="87"/>
      <c r="AW91" s="87"/>
      <c r="AX91" s="87"/>
      <c r="AY91" s="87"/>
      <c r="AZ91" s="88"/>
      <c r="BA91" s="88"/>
      <c r="BB91" s="88"/>
      <c r="BC91" s="88"/>
      <c r="BD91" s="88"/>
      <c r="BE91" s="80"/>
      <c r="BF91" s="80"/>
      <c r="BG91" s="80"/>
      <c r="BH91" s="80"/>
      <c r="BI91" s="80"/>
      <c r="BJ91" s="80"/>
      <c r="BK91" s="80"/>
      <c r="BL91" s="80"/>
      <c r="BM91" s="80"/>
      <c r="BN91" s="80"/>
      <c r="BO91" s="80"/>
      <c r="BP91" s="80"/>
      <c r="BQ91" s="77">
        <v>85</v>
      </c>
      <c r="BR91" s="82"/>
      <c r="BS91" s="940"/>
      <c r="BT91" s="941"/>
      <c r="BU91" s="941"/>
      <c r="BV91" s="941"/>
      <c r="BW91" s="941"/>
      <c r="BX91" s="941"/>
      <c r="BY91" s="941"/>
      <c r="BZ91" s="941"/>
      <c r="CA91" s="941"/>
      <c r="CB91" s="941"/>
      <c r="CC91" s="941"/>
      <c r="CD91" s="941"/>
      <c r="CE91" s="941"/>
      <c r="CF91" s="941"/>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28"/>
      <c r="DW91" s="929"/>
      <c r="DX91" s="929"/>
      <c r="DY91" s="929"/>
      <c r="DZ91" s="930"/>
      <c r="EA91" s="61"/>
    </row>
    <row r="92" spans="1:131" s="62" customFormat="1" ht="26.25" hidden="1" customHeight="1" x14ac:dyDescent="0.15">
      <c r="A92" s="85"/>
      <c r="B92" s="86"/>
      <c r="C92" s="86"/>
      <c r="D92" s="86"/>
      <c r="E92" s="86"/>
      <c r="F92" s="86"/>
      <c r="G92" s="86"/>
      <c r="H92" s="86"/>
      <c r="I92" s="86"/>
      <c r="J92" s="86"/>
      <c r="K92" s="86"/>
      <c r="L92" s="86"/>
      <c r="M92" s="86"/>
      <c r="N92" s="86"/>
      <c r="O92" s="86"/>
      <c r="P92" s="86"/>
      <c r="Q92" s="87"/>
      <c r="R92" s="87"/>
      <c r="S92" s="87"/>
      <c r="T92" s="87"/>
      <c r="U92" s="87"/>
      <c r="V92" s="87"/>
      <c r="W92" s="87"/>
      <c r="X92" s="87"/>
      <c r="Y92" s="87"/>
      <c r="Z92" s="87"/>
      <c r="AA92" s="87"/>
      <c r="AB92" s="87"/>
      <c r="AC92" s="87"/>
      <c r="AD92" s="87"/>
      <c r="AE92" s="87"/>
      <c r="AF92" s="87"/>
      <c r="AG92" s="87"/>
      <c r="AH92" s="87"/>
      <c r="AI92" s="87"/>
      <c r="AJ92" s="87"/>
      <c r="AK92" s="87"/>
      <c r="AL92" s="87"/>
      <c r="AM92" s="87"/>
      <c r="AN92" s="87"/>
      <c r="AO92" s="87"/>
      <c r="AP92" s="87"/>
      <c r="AQ92" s="87"/>
      <c r="AR92" s="87"/>
      <c r="AS92" s="87"/>
      <c r="AT92" s="87"/>
      <c r="AU92" s="87"/>
      <c r="AV92" s="87"/>
      <c r="AW92" s="87"/>
      <c r="AX92" s="87"/>
      <c r="AY92" s="87"/>
      <c r="AZ92" s="88"/>
      <c r="BA92" s="88"/>
      <c r="BB92" s="88"/>
      <c r="BC92" s="88"/>
      <c r="BD92" s="88"/>
      <c r="BE92" s="80"/>
      <c r="BF92" s="80"/>
      <c r="BG92" s="80"/>
      <c r="BH92" s="80"/>
      <c r="BI92" s="80"/>
      <c r="BJ92" s="80"/>
      <c r="BK92" s="80"/>
      <c r="BL92" s="80"/>
      <c r="BM92" s="80"/>
      <c r="BN92" s="80"/>
      <c r="BO92" s="80"/>
      <c r="BP92" s="80"/>
      <c r="BQ92" s="77">
        <v>86</v>
      </c>
      <c r="BR92" s="82"/>
      <c r="BS92" s="940"/>
      <c r="BT92" s="941"/>
      <c r="BU92" s="941"/>
      <c r="BV92" s="941"/>
      <c r="BW92" s="941"/>
      <c r="BX92" s="941"/>
      <c r="BY92" s="941"/>
      <c r="BZ92" s="941"/>
      <c r="CA92" s="941"/>
      <c r="CB92" s="941"/>
      <c r="CC92" s="941"/>
      <c r="CD92" s="941"/>
      <c r="CE92" s="941"/>
      <c r="CF92" s="941"/>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28"/>
      <c r="DW92" s="929"/>
      <c r="DX92" s="929"/>
      <c r="DY92" s="929"/>
      <c r="DZ92" s="930"/>
      <c r="EA92" s="61"/>
    </row>
    <row r="93" spans="1:131" s="62" customFormat="1" ht="26.25" hidden="1" customHeight="1" x14ac:dyDescent="0.15">
      <c r="A93" s="85"/>
      <c r="B93" s="86"/>
      <c r="C93" s="86"/>
      <c r="D93" s="86"/>
      <c r="E93" s="86"/>
      <c r="F93" s="86"/>
      <c r="G93" s="86"/>
      <c r="H93" s="86"/>
      <c r="I93" s="86"/>
      <c r="J93" s="86"/>
      <c r="K93" s="86"/>
      <c r="L93" s="86"/>
      <c r="M93" s="86"/>
      <c r="N93" s="86"/>
      <c r="O93" s="86"/>
      <c r="P93" s="86"/>
      <c r="Q93" s="87"/>
      <c r="R93" s="87"/>
      <c r="S93" s="87"/>
      <c r="T93" s="87"/>
      <c r="U93" s="87"/>
      <c r="V93" s="87"/>
      <c r="W93" s="87"/>
      <c r="X93" s="87"/>
      <c r="Y93" s="87"/>
      <c r="Z93" s="87"/>
      <c r="AA93" s="87"/>
      <c r="AB93" s="87"/>
      <c r="AC93" s="87"/>
      <c r="AD93" s="87"/>
      <c r="AE93" s="87"/>
      <c r="AF93" s="87"/>
      <c r="AG93" s="87"/>
      <c r="AH93" s="87"/>
      <c r="AI93" s="87"/>
      <c r="AJ93" s="87"/>
      <c r="AK93" s="87"/>
      <c r="AL93" s="87"/>
      <c r="AM93" s="87"/>
      <c r="AN93" s="87"/>
      <c r="AO93" s="87"/>
      <c r="AP93" s="87"/>
      <c r="AQ93" s="87"/>
      <c r="AR93" s="87"/>
      <c r="AS93" s="87"/>
      <c r="AT93" s="87"/>
      <c r="AU93" s="87"/>
      <c r="AV93" s="87"/>
      <c r="AW93" s="87"/>
      <c r="AX93" s="87"/>
      <c r="AY93" s="87"/>
      <c r="AZ93" s="88"/>
      <c r="BA93" s="88"/>
      <c r="BB93" s="88"/>
      <c r="BC93" s="88"/>
      <c r="BD93" s="88"/>
      <c r="BE93" s="80"/>
      <c r="BF93" s="80"/>
      <c r="BG93" s="80"/>
      <c r="BH93" s="80"/>
      <c r="BI93" s="80"/>
      <c r="BJ93" s="80"/>
      <c r="BK93" s="80"/>
      <c r="BL93" s="80"/>
      <c r="BM93" s="80"/>
      <c r="BN93" s="80"/>
      <c r="BO93" s="80"/>
      <c r="BP93" s="80"/>
      <c r="BQ93" s="77">
        <v>87</v>
      </c>
      <c r="BR93" s="82"/>
      <c r="BS93" s="940"/>
      <c r="BT93" s="941"/>
      <c r="BU93" s="941"/>
      <c r="BV93" s="941"/>
      <c r="BW93" s="941"/>
      <c r="BX93" s="941"/>
      <c r="BY93" s="941"/>
      <c r="BZ93" s="941"/>
      <c r="CA93" s="941"/>
      <c r="CB93" s="941"/>
      <c r="CC93" s="941"/>
      <c r="CD93" s="941"/>
      <c r="CE93" s="941"/>
      <c r="CF93" s="941"/>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28"/>
      <c r="DW93" s="929"/>
      <c r="DX93" s="929"/>
      <c r="DY93" s="929"/>
      <c r="DZ93" s="930"/>
      <c r="EA93" s="61"/>
    </row>
    <row r="94" spans="1:131" s="62" customFormat="1" ht="26.25" hidden="1" customHeight="1" x14ac:dyDescent="0.15">
      <c r="A94" s="85"/>
      <c r="B94" s="86"/>
      <c r="C94" s="86"/>
      <c r="D94" s="86"/>
      <c r="E94" s="86"/>
      <c r="F94" s="86"/>
      <c r="G94" s="86"/>
      <c r="H94" s="86"/>
      <c r="I94" s="86"/>
      <c r="J94" s="86"/>
      <c r="K94" s="86"/>
      <c r="L94" s="86"/>
      <c r="M94" s="86"/>
      <c r="N94" s="86"/>
      <c r="O94" s="86"/>
      <c r="P94" s="86"/>
      <c r="Q94" s="87"/>
      <c r="R94" s="87"/>
      <c r="S94" s="87"/>
      <c r="T94" s="87"/>
      <c r="U94" s="87"/>
      <c r="V94" s="87"/>
      <c r="W94" s="87"/>
      <c r="X94" s="87"/>
      <c r="Y94" s="87"/>
      <c r="Z94" s="87"/>
      <c r="AA94" s="87"/>
      <c r="AB94" s="87"/>
      <c r="AC94" s="87"/>
      <c r="AD94" s="87"/>
      <c r="AE94" s="87"/>
      <c r="AF94" s="87"/>
      <c r="AG94" s="87"/>
      <c r="AH94" s="87"/>
      <c r="AI94" s="87"/>
      <c r="AJ94" s="87"/>
      <c r="AK94" s="87"/>
      <c r="AL94" s="87"/>
      <c r="AM94" s="87"/>
      <c r="AN94" s="87"/>
      <c r="AO94" s="87"/>
      <c r="AP94" s="87"/>
      <c r="AQ94" s="87"/>
      <c r="AR94" s="87"/>
      <c r="AS94" s="87"/>
      <c r="AT94" s="87"/>
      <c r="AU94" s="87"/>
      <c r="AV94" s="87"/>
      <c r="AW94" s="87"/>
      <c r="AX94" s="87"/>
      <c r="AY94" s="87"/>
      <c r="AZ94" s="88"/>
      <c r="BA94" s="88"/>
      <c r="BB94" s="88"/>
      <c r="BC94" s="88"/>
      <c r="BD94" s="88"/>
      <c r="BE94" s="80"/>
      <c r="BF94" s="80"/>
      <c r="BG94" s="80"/>
      <c r="BH94" s="80"/>
      <c r="BI94" s="80"/>
      <c r="BJ94" s="80"/>
      <c r="BK94" s="80"/>
      <c r="BL94" s="80"/>
      <c r="BM94" s="80"/>
      <c r="BN94" s="80"/>
      <c r="BO94" s="80"/>
      <c r="BP94" s="80"/>
      <c r="BQ94" s="77">
        <v>88</v>
      </c>
      <c r="BR94" s="82"/>
      <c r="BS94" s="940"/>
      <c r="BT94" s="941"/>
      <c r="BU94" s="941"/>
      <c r="BV94" s="941"/>
      <c r="BW94" s="941"/>
      <c r="BX94" s="941"/>
      <c r="BY94" s="941"/>
      <c r="BZ94" s="941"/>
      <c r="CA94" s="941"/>
      <c r="CB94" s="941"/>
      <c r="CC94" s="941"/>
      <c r="CD94" s="941"/>
      <c r="CE94" s="941"/>
      <c r="CF94" s="941"/>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28"/>
      <c r="DW94" s="929"/>
      <c r="DX94" s="929"/>
      <c r="DY94" s="929"/>
      <c r="DZ94" s="930"/>
      <c r="EA94" s="61"/>
    </row>
    <row r="95" spans="1:131" s="62" customFormat="1" ht="26.25" hidden="1" customHeight="1" x14ac:dyDescent="0.15">
      <c r="A95" s="85"/>
      <c r="B95" s="86"/>
      <c r="C95" s="86"/>
      <c r="D95" s="86"/>
      <c r="E95" s="86"/>
      <c r="F95" s="86"/>
      <c r="G95" s="86"/>
      <c r="H95" s="86"/>
      <c r="I95" s="86"/>
      <c r="J95" s="86"/>
      <c r="K95" s="86"/>
      <c r="L95" s="86"/>
      <c r="M95" s="86"/>
      <c r="N95" s="86"/>
      <c r="O95" s="86"/>
      <c r="P95" s="86"/>
      <c r="Q95" s="87"/>
      <c r="R95" s="87"/>
      <c r="S95" s="87"/>
      <c r="T95" s="87"/>
      <c r="U95" s="87"/>
      <c r="V95" s="87"/>
      <c r="W95" s="87"/>
      <c r="X95" s="87"/>
      <c r="Y95" s="87"/>
      <c r="Z95" s="87"/>
      <c r="AA95" s="87"/>
      <c r="AB95" s="87"/>
      <c r="AC95" s="87"/>
      <c r="AD95" s="87"/>
      <c r="AE95" s="87"/>
      <c r="AF95" s="87"/>
      <c r="AG95" s="87"/>
      <c r="AH95" s="87"/>
      <c r="AI95" s="87"/>
      <c r="AJ95" s="87"/>
      <c r="AK95" s="87"/>
      <c r="AL95" s="87"/>
      <c r="AM95" s="87"/>
      <c r="AN95" s="87"/>
      <c r="AO95" s="87"/>
      <c r="AP95" s="87"/>
      <c r="AQ95" s="87"/>
      <c r="AR95" s="87"/>
      <c r="AS95" s="87"/>
      <c r="AT95" s="87"/>
      <c r="AU95" s="87"/>
      <c r="AV95" s="87"/>
      <c r="AW95" s="87"/>
      <c r="AX95" s="87"/>
      <c r="AY95" s="87"/>
      <c r="AZ95" s="88"/>
      <c r="BA95" s="88"/>
      <c r="BB95" s="88"/>
      <c r="BC95" s="88"/>
      <c r="BD95" s="88"/>
      <c r="BE95" s="80"/>
      <c r="BF95" s="80"/>
      <c r="BG95" s="80"/>
      <c r="BH95" s="80"/>
      <c r="BI95" s="80"/>
      <c r="BJ95" s="80"/>
      <c r="BK95" s="80"/>
      <c r="BL95" s="80"/>
      <c r="BM95" s="80"/>
      <c r="BN95" s="80"/>
      <c r="BO95" s="80"/>
      <c r="BP95" s="80"/>
      <c r="BQ95" s="77">
        <v>89</v>
      </c>
      <c r="BR95" s="82"/>
      <c r="BS95" s="940"/>
      <c r="BT95" s="941"/>
      <c r="BU95" s="941"/>
      <c r="BV95" s="941"/>
      <c r="BW95" s="941"/>
      <c r="BX95" s="941"/>
      <c r="BY95" s="941"/>
      <c r="BZ95" s="941"/>
      <c r="CA95" s="941"/>
      <c r="CB95" s="941"/>
      <c r="CC95" s="941"/>
      <c r="CD95" s="941"/>
      <c r="CE95" s="941"/>
      <c r="CF95" s="941"/>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28"/>
      <c r="DW95" s="929"/>
      <c r="DX95" s="929"/>
      <c r="DY95" s="929"/>
      <c r="DZ95" s="930"/>
      <c r="EA95" s="61"/>
    </row>
    <row r="96" spans="1:131" s="62" customFormat="1" ht="26.25" hidden="1" customHeight="1" x14ac:dyDescent="0.15">
      <c r="A96" s="85"/>
      <c r="B96" s="86"/>
      <c r="C96" s="86"/>
      <c r="D96" s="86"/>
      <c r="E96" s="86"/>
      <c r="F96" s="86"/>
      <c r="G96" s="86"/>
      <c r="H96" s="86"/>
      <c r="I96" s="86"/>
      <c r="J96" s="86"/>
      <c r="K96" s="86"/>
      <c r="L96" s="86"/>
      <c r="M96" s="86"/>
      <c r="N96" s="86"/>
      <c r="O96" s="86"/>
      <c r="P96" s="86"/>
      <c r="Q96" s="87"/>
      <c r="R96" s="87"/>
      <c r="S96" s="87"/>
      <c r="T96" s="87"/>
      <c r="U96" s="87"/>
      <c r="V96" s="87"/>
      <c r="W96" s="87"/>
      <c r="X96" s="87"/>
      <c r="Y96" s="87"/>
      <c r="Z96" s="87"/>
      <c r="AA96" s="87"/>
      <c r="AB96" s="87"/>
      <c r="AC96" s="87"/>
      <c r="AD96" s="87"/>
      <c r="AE96" s="87"/>
      <c r="AF96" s="87"/>
      <c r="AG96" s="87"/>
      <c r="AH96" s="87"/>
      <c r="AI96" s="87"/>
      <c r="AJ96" s="87"/>
      <c r="AK96" s="87"/>
      <c r="AL96" s="87"/>
      <c r="AM96" s="87"/>
      <c r="AN96" s="87"/>
      <c r="AO96" s="87"/>
      <c r="AP96" s="87"/>
      <c r="AQ96" s="87"/>
      <c r="AR96" s="87"/>
      <c r="AS96" s="87"/>
      <c r="AT96" s="87"/>
      <c r="AU96" s="87"/>
      <c r="AV96" s="87"/>
      <c r="AW96" s="87"/>
      <c r="AX96" s="87"/>
      <c r="AY96" s="87"/>
      <c r="AZ96" s="88"/>
      <c r="BA96" s="88"/>
      <c r="BB96" s="88"/>
      <c r="BC96" s="88"/>
      <c r="BD96" s="88"/>
      <c r="BE96" s="80"/>
      <c r="BF96" s="80"/>
      <c r="BG96" s="80"/>
      <c r="BH96" s="80"/>
      <c r="BI96" s="80"/>
      <c r="BJ96" s="80"/>
      <c r="BK96" s="80"/>
      <c r="BL96" s="80"/>
      <c r="BM96" s="80"/>
      <c r="BN96" s="80"/>
      <c r="BO96" s="80"/>
      <c r="BP96" s="80"/>
      <c r="BQ96" s="77">
        <v>90</v>
      </c>
      <c r="BR96" s="82"/>
      <c r="BS96" s="940"/>
      <c r="BT96" s="941"/>
      <c r="BU96" s="941"/>
      <c r="BV96" s="941"/>
      <c r="BW96" s="941"/>
      <c r="BX96" s="941"/>
      <c r="BY96" s="941"/>
      <c r="BZ96" s="941"/>
      <c r="CA96" s="941"/>
      <c r="CB96" s="941"/>
      <c r="CC96" s="941"/>
      <c r="CD96" s="941"/>
      <c r="CE96" s="941"/>
      <c r="CF96" s="941"/>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28"/>
      <c r="DW96" s="929"/>
      <c r="DX96" s="929"/>
      <c r="DY96" s="929"/>
      <c r="DZ96" s="930"/>
      <c r="EA96" s="61"/>
    </row>
    <row r="97" spans="1:131" s="62" customFormat="1" ht="26.25" hidden="1" customHeight="1" x14ac:dyDescent="0.15">
      <c r="A97" s="85"/>
      <c r="B97" s="86"/>
      <c r="C97" s="86"/>
      <c r="D97" s="86"/>
      <c r="E97" s="86"/>
      <c r="F97" s="86"/>
      <c r="G97" s="86"/>
      <c r="H97" s="86"/>
      <c r="I97" s="86"/>
      <c r="J97" s="86"/>
      <c r="K97" s="86"/>
      <c r="L97" s="86"/>
      <c r="M97" s="86"/>
      <c r="N97" s="86"/>
      <c r="O97" s="86"/>
      <c r="P97" s="86"/>
      <c r="Q97" s="87"/>
      <c r="R97" s="87"/>
      <c r="S97" s="87"/>
      <c r="T97" s="87"/>
      <c r="U97" s="87"/>
      <c r="V97" s="87"/>
      <c r="W97" s="87"/>
      <c r="X97" s="87"/>
      <c r="Y97" s="87"/>
      <c r="Z97" s="87"/>
      <c r="AA97" s="87"/>
      <c r="AB97" s="87"/>
      <c r="AC97" s="87"/>
      <c r="AD97" s="87"/>
      <c r="AE97" s="87"/>
      <c r="AF97" s="87"/>
      <c r="AG97" s="87"/>
      <c r="AH97" s="87"/>
      <c r="AI97" s="87"/>
      <c r="AJ97" s="87"/>
      <c r="AK97" s="87"/>
      <c r="AL97" s="87"/>
      <c r="AM97" s="87"/>
      <c r="AN97" s="87"/>
      <c r="AO97" s="87"/>
      <c r="AP97" s="87"/>
      <c r="AQ97" s="87"/>
      <c r="AR97" s="87"/>
      <c r="AS97" s="87"/>
      <c r="AT97" s="87"/>
      <c r="AU97" s="87"/>
      <c r="AV97" s="87"/>
      <c r="AW97" s="87"/>
      <c r="AX97" s="87"/>
      <c r="AY97" s="87"/>
      <c r="AZ97" s="88"/>
      <c r="BA97" s="88"/>
      <c r="BB97" s="88"/>
      <c r="BC97" s="88"/>
      <c r="BD97" s="88"/>
      <c r="BE97" s="80"/>
      <c r="BF97" s="80"/>
      <c r="BG97" s="80"/>
      <c r="BH97" s="80"/>
      <c r="BI97" s="80"/>
      <c r="BJ97" s="80"/>
      <c r="BK97" s="80"/>
      <c r="BL97" s="80"/>
      <c r="BM97" s="80"/>
      <c r="BN97" s="80"/>
      <c r="BO97" s="80"/>
      <c r="BP97" s="80"/>
      <c r="BQ97" s="77">
        <v>91</v>
      </c>
      <c r="BR97" s="82"/>
      <c r="BS97" s="940"/>
      <c r="BT97" s="941"/>
      <c r="BU97" s="941"/>
      <c r="BV97" s="941"/>
      <c r="BW97" s="941"/>
      <c r="BX97" s="941"/>
      <c r="BY97" s="941"/>
      <c r="BZ97" s="941"/>
      <c r="CA97" s="941"/>
      <c r="CB97" s="941"/>
      <c r="CC97" s="941"/>
      <c r="CD97" s="941"/>
      <c r="CE97" s="941"/>
      <c r="CF97" s="941"/>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28"/>
      <c r="DW97" s="929"/>
      <c r="DX97" s="929"/>
      <c r="DY97" s="929"/>
      <c r="DZ97" s="930"/>
      <c r="EA97" s="61"/>
    </row>
    <row r="98" spans="1:131" s="62" customFormat="1" ht="26.25" hidden="1" customHeight="1" x14ac:dyDescent="0.15">
      <c r="A98" s="85"/>
      <c r="B98" s="86"/>
      <c r="C98" s="86"/>
      <c r="D98" s="86"/>
      <c r="E98" s="86"/>
      <c r="F98" s="86"/>
      <c r="G98" s="86"/>
      <c r="H98" s="86"/>
      <c r="I98" s="86"/>
      <c r="J98" s="86"/>
      <c r="K98" s="86"/>
      <c r="L98" s="86"/>
      <c r="M98" s="86"/>
      <c r="N98" s="86"/>
      <c r="O98" s="86"/>
      <c r="P98" s="86"/>
      <c r="Q98" s="87"/>
      <c r="R98" s="87"/>
      <c r="S98" s="87"/>
      <c r="T98" s="87"/>
      <c r="U98" s="87"/>
      <c r="V98" s="87"/>
      <c r="W98" s="87"/>
      <c r="X98" s="87"/>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7"/>
      <c r="AY98" s="87"/>
      <c r="AZ98" s="88"/>
      <c r="BA98" s="88"/>
      <c r="BB98" s="88"/>
      <c r="BC98" s="88"/>
      <c r="BD98" s="88"/>
      <c r="BE98" s="80"/>
      <c r="BF98" s="80"/>
      <c r="BG98" s="80"/>
      <c r="BH98" s="80"/>
      <c r="BI98" s="80"/>
      <c r="BJ98" s="80"/>
      <c r="BK98" s="80"/>
      <c r="BL98" s="80"/>
      <c r="BM98" s="80"/>
      <c r="BN98" s="80"/>
      <c r="BO98" s="80"/>
      <c r="BP98" s="80"/>
      <c r="BQ98" s="77">
        <v>92</v>
      </c>
      <c r="BR98" s="82"/>
      <c r="BS98" s="940"/>
      <c r="BT98" s="941"/>
      <c r="BU98" s="941"/>
      <c r="BV98" s="941"/>
      <c r="BW98" s="941"/>
      <c r="BX98" s="941"/>
      <c r="BY98" s="941"/>
      <c r="BZ98" s="941"/>
      <c r="CA98" s="941"/>
      <c r="CB98" s="941"/>
      <c r="CC98" s="941"/>
      <c r="CD98" s="941"/>
      <c r="CE98" s="941"/>
      <c r="CF98" s="941"/>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28"/>
      <c r="DW98" s="929"/>
      <c r="DX98" s="929"/>
      <c r="DY98" s="929"/>
      <c r="DZ98" s="930"/>
      <c r="EA98" s="61"/>
    </row>
    <row r="99" spans="1:131" s="62" customFormat="1" ht="26.25" hidden="1" customHeight="1" x14ac:dyDescent="0.15">
      <c r="A99" s="85"/>
      <c r="B99" s="86"/>
      <c r="C99" s="86"/>
      <c r="D99" s="86"/>
      <c r="E99" s="86"/>
      <c r="F99" s="86"/>
      <c r="G99" s="86"/>
      <c r="H99" s="86"/>
      <c r="I99" s="86"/>
      <c r="J99" s="86"/>
      <c r="K99" s="86"/>
      <c r="L99" s="86"/>
      <c r="M99" s="86"/>
      <c r="N99" s="86"/>
      <c r="O99" s="86"/>
      <c r="P99" s="86"/>
      <c r="Q99" s="87"/>
      <c r="R99" s="87"/>
      <c r="S99" s="87"/>
      <c r="T99" s="87"/>
      <c r="U99" s="87"/>
      <c r="V99" s="87"/>
      <c r="W99" s="87"/>
      <c r="X99" s="87"/>
      <c r="Y99" s="87"/>
      <c r="Z99" s="87"/>
      <c r="AA99" s="87"/>
      <c r="AB99" s="87"/>
      <c r="AC99" s="87"/>
      <c r="AD99" s="87"/>
      <c r="AE99" s="87"/>
      <c r="AF99" s="87"/>
      <c r="AG99" s="87"/>
      <c r="AH99" s="87"/>
      <c r="AI99" s="87"/>
      <c r="AJ99" s="87"/>
      <c r="AK99" s="87"/>
      <c r="AL99" s="87"/>
      <c r="AM99" s="87"/>
      <c r="AN99" s="87"/>
      <c r="AO99" s="87"/>
      <c r="AP99" s="87"/>
      <c r="AQ99" s="87"/>
      <c r="AR99" s="87"/>
      <c r="AS99" s="87"/>
      <c r="AT99" s="87"/>
      <c r="AU99" s="87"/>
      <c r="AV99" s="87"/>
      <c r="AW99" s="87"/>
      <c r="AX99" s="87"/>
      <c r="AY99" s="87"/>
      <c r="AZ99" s="88"/>
      <c r="BA99" s="88"/>
      <c r="BB99" s="88"/>
      <c r="BC99" s="88"/>
      <c r="BD99" s="88"/>
      <c r="BE99" s="80"/>
      <c r="BF99" s="80"/>
      <c r="BG99" s="80"/>
      <c r="BH99" s="80"/>
      <c r="BI99" s="80"/>
      <c r="BJ99" s="80"/>
      <c r="BK99" s="80"/>
      <c r="BL99" s="80"/>
      <c r="BM99" s="80"/>
      <c r="BN99" s="80"/>
      <c r="BO99" s="80"/>
      <c r="BP99" s="80"/>
      <c r="BQ99" s="77">
        <v>93</v>
      </c>
      <c r="BR99" s="82"/>
      <c r="BS99" s="940"/>
      <c r="BT99" s="941"/>
      <c r="BU99" s="941"/>
      <c r="BV99" s="941"/>
      <c r="BW99" s="941"/>
      <c r="BX99" s="941"/>
      <c r="BY99" s="941"/>
      <c r="BZ99" s="941"/>
      <c r="CA99" s="941"/>
      <c r="CB99" s="941"/>
      <c r="CC99" s="941"/>
      <c r="CD99" s="941"/>
      <c r="CE99" s="941"/>
      <c r="CF99" s="941"/>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28"/>
      <c r="DW99" s="929"/>
      <c r="DX99" s="929"/>
      <c r="DY99" s="929"/>
      <c r="DZ99" s="930"/>
      <c r="EA99" s="61"/>
    </row>
    <row r="100" spans="1:131" s="62" customFormat="1" ht="26.25" hidden="1" customHeight="1" x14ac:dyDescent="0.15">
      <c r="A100" s="85"/>
      <c r="B100" s="86"/>
      <c r="C100" s="86"/>
      <c r="D100" s="86"/>
      <c r="E100" s="86"/>
      <c r="F100" s="86"/>
      <c r="G100" s="86"/>
      <c r="H100" s="86"/>
      <c r="I100" s="86"/>
      <c r="J100" s="86"/>
      <c r="K100" s="86"/>
      <c r="L100" s="86"/>
      <c r="M100" s="86"/>
      <c r="N100" s="86"/>
      <c r="O100" s="86"/>
      <c r="P100" s="86"/>
      <c r="Q100" s="87"/>
      <c r="R100" s="87"/>
      <c r="S100" s="87"/>
      <c r="T100" s="87"/>
      <c r="U100" s="87"/>
      <c r="V100" s="87"/>
      <c r="W100" s="87"/>
      <c r="X100" s="87"/>
      <c r="Y100" s="87"/>
      <c r="Z100" s="87"/>
      <c r="AA100" s="87"/>
      <c r="AB100" s="87"/>
      <c r="AC100" s="87"/>
      <c r="AD100" s="87"/>
      <c r="AE100" s="87"/>
      <c r="AF100" s="87"/>
      <c r="AG100" s="87"/>
      <c r="AH100" s="87"/>
      <c r="AI100" s="87"/>
      <c r="AJ100" s="87"/>
      <c r="AK100" s="87"/>
      <c r="AL100" s="87"/>
      <c r="AM100" s="87"/>
      <c r="AN100" s="87"/>
      <c r="AO100" s="87"/>
      <c r="AP100" s="87"/>
      <c r="AQ100" s="87"/>
      <c r="AR100" s="87"/>
      <c r="AS100" s="87"/>
      <c r="AT100" s="87"/>
      <c r="AU100" s="87"/>
      <c r="AV100" s="87"/>
      <c r="AW100" s="87"/>
      <c r="AX100" s="87"/>
      <c r="AY100" s="87"/>
      <c r="AZ100" s="88"/>
      <c r="BA100" s="88"/>
      <c r="BB100" s="88"/>
      <c r="BC100" s="88"/>
      <c r="BD100" s="88"/>
      <c r="BE100" s="80"/>
      <c r="BF100" s="80"/>
      <c r="BG100" s="80"/>
      <c r="BH100" s="80"/>
      <c r="BI100" s="80"/>
      <c r="BJ100" s="80"/>
      <c r="BK100" s="80"/>
      <c r="BL100" s="80"/>
      <c r="BM100" s="80"/>
      <c r="BN100" s="80"/>
      <c r="BO100" s="80"/>
      <c r="BP100" s="80"/>
      <c r="BQ100" s="77">
        <v>94</v>
      </c>
      <c r="BR100" s="82"/>
      <c r="BS100" s="940"/>
      <c r="BT100" s="941"/>
      <c r="BU100" s="941"/>
      <c r="BV100" s="941"/>
      <c r="BW100" s="941"/>
      <c r="BX100" s="941"/>
      <c r="BY100" s="941"/>
      <c r="BZ100" s="941"/>
      <c r="CA100" s="941"/>
      <c r="CB100" s="941"/>
      <c r="CC100" s="941"/>
      <c r="CD100" s="941"/>
      <c r="CE100" s="941"/>
      <c r="CF100" s="941"/>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28"/>
      <c r="DW100" s="929"/>
      <c r="DX100" s="929"/>
      <c r="DY100" s="929"/>
      <c r="DZ100" s="930"/>
      <c r="EA100" s="61"/>
    </row>
    <row r="101" spans="1:131" s="62" customFormat="1" ht="26.25" hidden="1" customHeight="1" x14ac:dyDescent="0.15">
      <c r="A101" s="85"/>
      <c r="B101" s="86"/>
      <c r="C101" s="86"/>
      <c r="D101" s="86"/>
      <c r="E101" s="86"/>
      <c r="F101" s="86"/>
      <c r="G101" s="86"/>
      <c r="H101" s="86"/>
      <c r="I101" s="86"/>
      <c r="J101" s="86"/>
      <c r="K101" s="86"/>
      <c r="L101" s="86"/>
      <c r="M101" s="86"/>
      <c r="N101" s="86"/>
      <c r="O101" s="86"/>
      <c r="P101" s="86"/>
      <c r="Q101" s="87"/>
      <c r="R101" s="87"/>
      <c r="S101" s="87"/>
      <c r="T101" s="87"/>
      <c r="U101" s="87"/>
      <c r="V101" s="87"/>
      <c r="W101" s="87"/>
      <c r="X101" s="87"/>
      <c r="Y101" s="87"/>
      <c r="Z101" s="87"/>
      <c r="AA101" s="87"/>
      <c r="AB101" s="87"/>
      <c r="AC101" s="87"/>
      <c r="AD101" s="87"/>
      <c r="AE101" s="87"/>
      <c r="AF101" s="87"/>
      <c r="AG101" s="87"/>
      <c r="AH101" s="87"/>
      <c r="AI101" s="87"/>
      <c r="AJ101" s="87"/>
      <c r="AK101" s="87"/>
      <c r="AL101" s="87"/>
      <c r="AM101" s="87"/>
      <c r="AN101" s="87"/>
      <c r="AO101" s="87"/>
      <c r="AP101" s="87"/>
      <c r="AQ101" s="87"/>
      <c r="AR101" s="87"/>
      <c r="AS101" s="87"/>
      <c r="AT101" s="87"/>
      <c r="AU101" s="87"/>
      <c r="AV101" s="87"/>
      <c r="AW101" s="87"/>
      <c r="AX101" s="87"/>
      <c r="AY101" s="87"/>
      <c r="AZ101" s="88"/>
      <c r="BA101" s="88"/>
      <c r="BB101" s="88"/>
      <c r="BC101" s="88"/>
      <c r="BD101" s="88"/>
      <c r="BE101" s="80"/>
      <c r="BF101" s="80"/>
      <c r="BG101" s="80"/>
      <c r="BH101" s="80"/>
      <c r="BI101" s="80"/>
      <c r="BJ101" s="80"/>
      <c r="BK101" s="80"/>
      <c r="BL101" s="80"/>
      <c r="BM101" s="80"/>
      <c r="BN101" s="80"/>
      <c r="BO101" s="80"/>
      <c r="BP101" s="80"/>
      <c r="BQ101" s="77">
        <v>95</v>
      </c>
      <c r="BR101" s="82"/>
      <c r="BS101" s="940"/>
      <c r="BT101" s="941"/>
      <c r="BU101" s="941"/>
      <c r="BV101" s="941"/>
      <c r="BW101" s="941"/>
      <c r="BX101" s="941"/>
      <c r="BY101" s="941"/>
      <c r="BZ101" s="941"/>
      <c r="CA101" s="941"/>
      <c r="CB101" s="941"/>
      <c r="CC101" s="941"/>
      <c r="CD101" s="941"/>
      <c r="CE101" s="941"/>
      <c r="CF101" s="941"/>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28"/>
      <c r="DW101" s="929"/>
      <c r="DX101" s="929"/>
      <c r="DY101" s="929"/>
      <c r="DZ101" s="930"/>
      <c r="EA101" s="61"/>
    </row>
    <row r="102" spans="1:131" s="62" customFormat="1" ht="26.25" customHeight="1" thickBot="1" x14ac:dyDescent="0.2">
      <c r="A102" s="85"/>
      <c r="B102" s="86"/>
      <c r="C102" s="86"/>
      <c r="D102" s="86"/>
      <c r="E102" s="86"/>
      <c r="F102" s="86"/>
      <c r="G102" s="86"/>
      <c r="H102" s="86"/>
      <c r="I102" s="86"/>
      <c r="J102" s="86"/>
      <c r="K102" s="86"/>
      <c r="L102" s="86"/>
      <c r="M102" s="86"/>
      <c r="N102" s="86"/>
      <c r="O102" s="86"/>
      <c r="P102" s="86"/>
      <c r="Q102" s="87"/>
      <c r="R102" s="87"/>
      <c r="S102" s="87"/>
      <c r="T102" s="87"/>
      <c r="U102" s="87"/>
      <c r="V102" s="87"/>
      <c r="W102" s="87"/>
      <c r="X102" s="87"/>
      <c r="Y102" s="87"/>
      <c r="Z102" s="87"/>
      <c r="AA102" s="87"/>
      <c r="AB102" s="87"/>
      <c r="AC102" s="87"/>
      <c r="AD102" s="87"/>
      <c r="AE102" s="87"/>
      <c r="AF102" s="87"/>
      <c r="AG102" s="87"/>
      <c r="AH102" s="87"/>
      <c r="AI102" s="87"/>
      <c r="AJ102" s="87"/>
      <c r="AK102" s="87"/>
      <c r="AL102" s="87"/>
      <c r="AM102" s="87"/>
      <c r="AN102" s="87"/>
      <c r="AO102" s="87"/>
      <c r="AP102" s="87"/>
      <c r="AQ102" s="87"/>
      <c r="AR102" s="87"/>
      <c r="AS102" s="87"/>
      <c r="AT102" s="87"/>
      <c r="AU102" s="87"/>
      <c r="AV102" s="87"/>
      <c r="AW102" s="87"/>
      <c r="AX102" s="87"/>
      <c r="AY102" s="87"/>
      <c r="AZ102" s="88"/>
      <c r="BA102" s="88"/>
      <c r="BB102" s="88"/>
      <c r="BC102" s="88"/>
      <c r="BD102" s="88"/>
      <c r="BE102" s="80"/>
      <c r="BF102" s="80"/>
      <c r="BG102" s="80"/>
      <c r="BH102" s="80"/>
      <c r="BI102" s="80"/>
      <c r="BJ102" s="80"/>
      <c r="BK102" s="80"/>
      <c r="BL102" s="80"/>
      <c r="BM102" s="80"/>
      <c r="BN102" s="80"/>
      <c r="BO102" s="80"/>
      <c r="BP102" s="80"/>
      <c r="BQ102" s="79" t="s">
        <v>301</v>
      </c>
      <c r="BR102" s="931" t="s">
        <v>335</v>
      </c>
      <c r="BS102" s="932"/>
      <c r="BT102" s="932"/>
      <c r="BU102" s="932"/>
      <c r="BV102" s="932"/>
      <c r="BW102" s="932"/>
      <c r="BX102" s="932"/>
      <c r="BY102" s="932"/>
      <c r="BZ102" s="932"/>
      <c r="CA102" s="932"/>
      <c r="CB102" s="932"/>
      <c r="CC102" s="932"/>
      <c r="CD102" s="932"/>
      <c r="CE102" s="932"/>
      <c r="CF102" s="932"/>
      <c r="CG102" s="933"/>
      <c r="CH102" s="934"/>
      <c r="CI102" s="935"/>
      <c r="CJ102" s="935"/>
      <c r="CK102" s="935"/>
      <c r="CL102" s="936"/>
      <c r="CM102" s="934"/>
      <c r="CN102" s="935"/>
      <c r="CO102" s="935"/>
      <c r="CP102" s="935"/>
      <c r="CQ102" s="936"/>
      <c r="CR102" s="937">
        <v>24</v>
      </c>
      <c r="CS102" s="938"/>
      <c r="CT102" s="938"/>
      <c r="CU102" s="938"/>
      <c r="CV102" s="939"/>
      <c r="CW102" s="937" t="s">
        <v>41</v>
      </c>
      <c r="CX102" s="938"/>
      <c r="CY102" s="938"/>
      <c r="CZ102" s="938"/>
      <c r="DA102" s="939"/>
      <c r="DB102" s="937" t="s">
        <v>41</v>
      </c>
      <c r="DC102" s="938"/>
      <c r="DD102" s="938"/>
      <c r="DE102" s="938"/>
      <c r="DF102" s="939"/>
      <c r="DG102" s="937" t="s">
        <v>41</v>
      </c>
      <c r="DH102" s="938"/>
      <c r="DI102" s="938"/>
      <c r="DJ102" s="938"/>
      <c r="DK102" s="939"/>
      <c r="DL102" s="937" t="s">
        <v>41</v>
      </c>
      <c r="DM102" s="938"/>
      <c r="DN102" s="938"/>
      <c r="DO102" s="938"/>
      <c r="DP102" s="939"/>
      <c r="DQ102" s="937" t="s">
        <v>41</v>
      </c>
      <c r="DR102" s="938"/>
      <c r="DS102" s="938"/>
      <c r="DT102" s="938"/>
      <c r="DU102" s="939"/>
      <c r="DV102" s="920"/>
      <c r="DW102" s="921"/>
      <c r="DX102" s="921"/>
      <c r="DY102" s="921"/>
      <c r="DZ102" s="922"/>
      <c r="EA102" s="61"/>
    </row>
    <row r="103" spans="1:131" s="62" customFormat="1" ht="26.25" customHeight="1" x14ac:dyDescent="0.15">
      <c r="A103" s="85"/>
      <c r="B103" s="86"/>
      <c r="C103" s="86"/>
      <c r="D103" s="86"/>
      <c r="E103" s="86"/>
      <c r="F103" s="86"/>
      <c r="G103" s="86"/>
      <c r="H103" s="86"/>
      <c r="I103" s="86"/>
      <c r="J103" s="86"/>
      <c r="K103" s="86"/>
      <c r="L103" s="86"/>
      <c r="M103" s="86"/>
      <c r="N103" s="86"/>
      <c r="O103" s="86"/>
      <c r="P103" s="86"/>
      <c r="Q103" s="87"/>
      <c r="R103" s="87"/>
      <c r="S103" s="87"/>
      <c r="T103" s="87"/>
      <c r="U103" s="87"/>
      <c r="V103" s="87"/>
      <c r="W103" s="87"/>
      <c r="X103" s="87"/>
      <c r="Y103" s="87"/>
      <c r="Z103" s="87"/>
      <c r="AA103" s="87"/>
      <c r="AB103" s="87"/>
      <c r="AC103" s="87"/>
      <c r="AD103" s="87"/>
      <c r="AE103" s="87"/>
      <c r="AF103" s="87"/>
      <c r="AG103" s="87"/>
      <c r="AH103" s="87"/>
      <c r="AI103" s="87"/>
      <c r="AJ103" s="87"/>
      <c r="AK103" s="87"/>
      <c r="AL103" s="87"/>
      <c r="AM103" s="87"/>
      <c r="AN103" s="87"/>
      <c r="AO103" s="87"/>
      <c r="AP103" s="87"/>
      <c r="AQ103" s="87"/>
      <c r="AR103" s="87"/>
      <c r="AS103" s="87"/>
      <c r="AT103" s="87"/>
      <c r="AU103" s="87"/>
      <c r="AV103" s="87"/>
      <c r="AW103" s="87"/>
      <c r="AX103" s="87"/>
      <c r="AY103" s="87"/>
      <c r="AZ103" s="88"/>
      <c r="BA103" s="88"/>
      <c r="BB103" s="88"/>
      <c r="BC103" s="88"/>
      <c r="BD103" s="88"/>
      <c r="BE103" s="80"/>
      <c r="BF103" s="80"/>
      <c r="BG103" s="80"/>
      <c r="BH103" s="80"/>
      <c r="BI103" s="80"/>
      <c r="BJ103" s="80"/>
      <c r="BK103" s="80"/>
      <c r="BL103" s="80"/>
      <c r="BM103" s="80"/>
      <c r="BN103" s="80"/>
      <c r="BO103" s="80"/>
      <c r="BP103" s="80"/>
      <c r="BQ103" s="923" t="s">
        <v>336</v>
      </c>
      <c r="BR103" s="923"/>
      <c r="BS103" s="923"/>
      <c r="BT103" s="923"/>
      <c r="BU103" s="923"/>
      <c r="BV103" s="923"/>
      <c r="BW103" s="923"/>
      <c r="BX103" s="923"/>
      <c r="BY103" s="923"/>
      <c r="BZ103" s="923"/>
      <c r="CA103" s="923"/>
      <c r="CB103" s="923"/>
      <c r="CC103" s="923"/>
      <c r="CD103" s="923"/>
      <c r="CE103" s="923"/>
      <c r="CF103" s="923"/>
      <c r="CG103" s="923"/>
      <c r="CH103" s="923"/>
      <c r="CI103" s="923"/>
      <c r="CJ103" s="923"/>
      <c r="CK103" s="923"/>
      <c r="CL103" s="923"/>
      <c r="CM103" s="923"/>
      <c r="CN103" s="923"/>
      <c r="CO103" s="923"/>
      <c r="CP103" s="923"/>
      <c r="CQ103" s="923"/>
      <c r="CR103" s="923"/>
      <c r="CS103" s="923"/>
      <c r="CT103" s="923"/>
      <c r="CU103" s="923"/>
      <c r="CV103" s="923"/>
      <c r="CW103" s="923"/>
      <c r="CX103" s="923"/>
      <c r="CY103" s="923"/>
      <c r="CZ103" s="923"/>
      <c r="DA103" s="923"/>
      <c r="DB103" s="923"/>
      <c r="DC103" s="923"/>
      <c r="DD103" s="923"/>
      <c r="DE103" s="923"/>
      <c r="DF103" s="923"/>
      <c r="DG103" s="923"/>
      <c r="DH103" s="923"/>
      <c r="DI103" s="923"/>
      <c r="DJ103" s="923"/>
      <c r="DK103" s="923"/>
      <c r="DL103" s="923"/>
      <c r="DM103" s="923"/>
      <c r="DN103" s="923"/>
      <c r="DO103" s="923"/>
      <c r="DP103" s="923"/>
      <c r="DQ103" s="923"/>
      <c r="DR103" s="923"/>
      <c r="DS103" s="923"/>
      <c r="DT103" s="923"/>
      <c r="DU103" s="923"/>
      <c r="DV103" s="923"/>
      <c r="DW103" s="923"/>
      <c r="DX103" s="923"/>
      <c r="DY103" s="923"/>
      <c r="DZ103" s="923"/>
      <c r="EA103" s="61"/>
    </row>
    <row r="104" spans="1:131" s="62" customFormat="1" ht="26.25" customHeight="1" x14ac:dyDescent="0.15">
      <c r="A104" s="85"/>
      <c r="B104" s="86"/>
      <c r="C104" s="86"/>
      <c r="D104" s="86"/>
      <c r="E104" s="86"/>
      <c r="F104" s="86"/>
      <c r="G104" s="86"/>
      <c r="H104" s="86"/>
      <c r="I104" s="86"/>
      <c r="J104" s="86"/>
      <c r="K104" s="86"/>
      <c r="L104" s="86"/>
      <c r="M104" s="86"/>
      <c r="N104" s="86"/>
      <c r="O104" s="86"/>
      <c r="P104" s="86"/>
      <c r="Q104" s="87"/>
      <c r="R104" s="87"/>
      <c r="S104" s="87"/>
      <c r="T104" s="87"/>
      <c r="U104" s="87"/>
      <c r="V104" s="87"/>
      <c r="W104" s="87"/>
      <c r="X104" s="87"/>
      <c r="Y104" s="87"/>
      <c r="Z104" s="87"/>
      <c r="AA104" s="87"/>
      <c r="AB104" s="87"/>
      <c r="AC104" s="87"/>
      <c r="AD104" s="87"/>
      <c r="AE104" s="87"/>
      <c r="AF104" s="87"/>
      <c r="AG104" s="87"/>
      <c r="AH104" s="87"/>
      <c r="AI104" s="87"/>
      <c r="AJ104" s="87"/>
      <c r="AK104" s="87"/>
      <c r="AL104" s="87"/>
      <c r="AM104" s="87"/>
      <c r="AN104" s="87"/>
      <c r="AO104" s="87"/>
      <c r="AP104" s="87"/>
      <c r="AQ104" s="87"/>
      <c r="AR104" s="87"/>
      <c r="AS104" s="87"/>
      <c r="AT104" s="87"/>
      <c r="AU104" s="87"/>
      <c r="AV104" s="87"/>
      <c r="AW104" s="87"/>
      <c r="AX104" s="87"/>
      <c r="AY104" s="87"/>
      <c r="AZ104" s="88"/>
      <c r="BA104" s="88"/>
      <c r="BB104" s="88"/>
      <c r="BC104" s="88"/>
      <c r="BD104" s="88"/>
      <c r="BE104" s="80"/>
      <c r="BF104" s="80"/>
      <c r="BG104" s="80"/>
      <c r="BH104" s="80"/>
      <c r="BI104" s="80"/>
      <c r="BJ104" s="80"/>
      <c r="BK104" s="80"/>
      <c r="BL104" s="80"/>
      <c r="BM104" s="80"/>
      <c r="BN104" s="80"/>
      <c r="BO104" s="80"/>
      <c r="BP104" s="80"/>
      <c r="BQ104" s="924" t="s">
        <v>337</v>
      </c>
      <c r="BR104" s="924"/>
      <c r="BS104" s="924"/>
      <c r="BT104" s="924"/>
      <c r="BU104" s="924"/>
      <c r="BV104" s="924"/>
      <c r="BW104" s="924"/>
      <c r="BX104" s="924"/>
      <c r="BY104" s="924"/>
      <c r="BZ104" s="924"/>
      <c r="CA104" s="924"/>
      <c r="CB104" s="924"/>
      <c r="CC104" s="924"/>
      <c r="CD104" s="924"/>
      <c r="CE104" s="924"/>
      <c r="CF104" s="924"/>
      <c r="CG104" s="924"/>
      <c r="CH104" s="924"/>
      <c r="CI104" s="924"/>
      <c r="CJ104" s="924"/>
      <c r="CK104" s="924"/>
      <c r="CL104" s="924"/>
      <c r="CM104" s="924"/>
      <c r="CN104" s="924"/>
      <c r="CO104" s="924"/>
      <c r="CP104" s="924"/>
      <c r="CQ104" s="924"/>
      <c r="CR104" s="924"/>
      <c r="CS104" s="924"/>
      <c r="CT104" s="924"/>
      <c r="CU104" s="924"/>
      <c r="CV104" s="924"/>
      <c r="CW104" s="924"/>
      <c r="CX104" s="924"/>
      <c r="CY104" s="924"/>
      <c r="CZ104" s="924"/>
      <c r="DA104" s="924"/>
      <c r="DB104" s="924"/>
      <c r="DC104" s="924"/>
      <c r="DD104" s="924"/>
      <c r="DE104" s="924"/>
      <c r="DF104" s="924"/>
      <c r="DG104" s="924"/>
      <c r="DH104" s="924"/>
      <c r="DI104" s="924"/>
      <c r="DJ104" s="924"/>
      <c r="DK104" s="924"/>
      <c r="DL104" s="924"/>
      <c r="DM104" s="924"/>
      <c r="DN104" s="924"/>
      <c r="DO104" s="924"/>
      <c r="DP104" s="924"/>
      <c r="DQ104" s="924"/>
      <c r="DR104" s="924"/>
      <c r="DS104" s="924"/>
      <c r="DT104" s="924"/>
      <c r="DU104" s="924"/>
      <c r="DV104" s="924"/>
      <c r="DW104" s="924"/>
      <c r="DX104" s="924"/>
      <c r="DY104" s="924"/>
      <c r="DZ104" s="924"/>
      <c r="EA104" s="61"/>
    </row>
    <row r="105" spans="1:131" s="62" customFormat="1" ht="11.25" customHeight="1" x14ac:dyDescent="0.15">
      <c r="A105" s="80"/>
      <c r="B105" s="80"/>
      <c r="C105" s="80"/>
      <c r="D105" s="80"/>
      <c r="E105" s="80"/>
      <c r="F105" s="80"/>
      <c r="G105" s="80"/>
      <c r="H105" s="80"/>
      <c r="I105" s="80"/>
      <c r="J105" s="80"/>
      <c r="K105" s="80"/>
      <c r="L105" s="80"/>
      <c r="M105" s="80"/>
      <c r="N105" s="80"/>
      <c r="O105" s="80"/>
      <c r="P105" s="80"/>
      <c r="Q105" s="80"/>
      <c r="R105" s="80"/>
      <c r="S105" s="80"/>
      <c r="T105" s="80"/>
      <c r="U105" s="80"/>
      <c r="V105" s="80"/>
      <c r="W105" s="80"/>
      <c r="X105" s="80"/>
      <c r="Y105" s="80"/>
      <c r="Z105" s="80"/>
      <c r="AA105" s="80"/>
      <c r="AB105" s="80"/>
      <c r="AC105" s="80"/>
      <c r="AD105" s="80"/>
      <c r="AE105" s="80"/>
      <c r="AF105" s="80"/>
      <c r="AG105" s="80"/>
      <c r="AH105" s="80"/>
      <c r="AI105" s="80"/>
      <c r="AJ105" s="80"/>
      <c r="AK105" s="80"/>
      <c r="AL105" s="80"/>
      <c r="AM105" s="80"/>
      <c r="AN105" s="80"/>
      <c r="AO105" s="80"/>
      <c r="AP105" s="80"/>
      <c r="AQ105" s="80"/>
      <c r="AR105" s="80"/>
      <c r="AS105" s="80"/>
      <c r="AT105" s="80"/>
      <c r="AU105" s="80"/>
      <c r="AV105" s="80"/>
      <c r="AW105" s="80"/>
      <c r="AX105" s="80"/>
      <c r="AY105" s="80"/>
      <c r="AZ105" s="80"/>
      <c r="BA105" s="80"/>
      <c r="BB105" s="80"/>
      <c r="BC105" s="80"/>
      <c r="BD105" s="80"/>
      <c r="BE105" s="80"/>
      <c r="BF105" s="80"/>
      <c r="BG105" s="80"/>
      <c r="BH105" s="80"/>
      <c r="BI105" s="80"/>
      <c r="BJ105" s="80"/>
      <c r="BK105" s="80"/>
      <c r="BL105" s="80"/>
      <c r="BM105" s="80"/>
      <c r="BN105" s="80"/>
      <c r="BO105" s="80"/>
      <c r="BP105" s="80"/>
      <c r="BQ105" s="83"/>
      <c r="BR105" s="83"/>
      <c r="BS105" s="83"/>
      <c r="BT105" s="83"/>
      <c r="BU105" s="83"/>
      <c r="BV105" s="83"/>
      <c r="BW105" s="83"/>
      <c r="BX105" s="83"/>
      <c r="BY105" s="83"/>
      <c r="BZ105" s="83"/>
      <c r="CA105" s="83"/>
      <c r="CB105" s="83"/>
      <c r="CC105" s="83"/>
      <c r="CD105" s="83"/>
      <c r="CE105" s="83"/>
      <c r="CF105" s="83"/>
      <c r="CG105" s="83"/>
      <c r="CH105" s="83"/>
      <c r="CI105" s="83"/>
      <c r="CJ105" s="83"/>
      <c r="CK105" s="83"/>
      <c r="CL105" s="83"/>
      <c r="CM105" s="83"/>
      <c r="CN105" s="83"/>
      <c r="CO105" s="83"/>
      <c r="CP105" s="83"/>
      <c r="CQ105" s="83"/>
      <c r="CR105" s="83"/>
      <c r="CS105" s="83"/>
      <c r="CT105" s="83"/>
      <c r="CU105" s="83"/>
      <c r="CV105" s="83"/>
      <c r="CW105" s="83"/>
      <c r="CX105" s="83"/>
      <c r="CY105" s="83"/>
      <c r="CZ105" s="83"/>
      <c r="DA105" s="83"/>
      <c r="DB105" s="83"/>
      <c r="DC105" s="83"/>
      <c r="DD105" s="83"/>
      <c r="DE105" s="83"/>
      <c r="DF105" s="83"/>
      <c r="DG105" s="83"/>
      <c r="DH105" s="83"/>
      <c r="DI105" s="83"/>
      <c r="DJ105" s="83"/>
      <c r="DK105" s="83"/>
      <c r="DL105" s="83"/>
      <c r="DM105" s="83"/>
      <c r="DN105" s="83"/>
      <c r="DO105" s="83"/>
      <c r="DP105" s="83"/>
      <c r="DQ105" s="83"/>
      <c r="DR105" s="83"/>
      <c r="DS105" s="83"/>
      <c r="DT105" s="83"/>
      <c r="DU105" s="83"/>
      <c r="DV105" s="83"/>
      <c r="DW105" s="83"/>
      <c r="DX105" s="83"/>
      <c r="DY105" s="83"/>
      <c r="DZ105" s="83"/>
      <c r="EA105" s="61"/>
    </row>
    <row r="106" spans="1:131" s="62" customFormat="1" ht="11.25" customHeight="1" x14ac:dyDescent="0.15">
      <c r="A106" s="89"/>
      <c r="B106" s="89"/>
      <c r="C106" s="89"/>
      <c r="D106" s="89"/>
      <c r="E106" s="89"/>
      <c r="F106" s="89"/>
      <c r="G106" s="89"/>
      <c r="H106" s="89"/>
      <c r="I106" s="89"/>
      <c r="J106" s="89"/>
      <c r="K106" s="89"/>
      <c r="L106" s="89"/>
      <c r="M106" s="89"/>
      <c r="N106" s="89"/>
      <c r="O106" s="89"/>
      <c r="P106" s="89"/>
      <c r="Q106" s="89"/>
      <c r="R106" s="89"/>
      <c r="S106" s="89"/>
      <c r="T106" s="89"/>
      <c r="U106" s="89"/>
      <c r="V106" s="89"/>
      <c r="W106" s="89"/>
      <c r="X106" s="89"/>
      <c r="Y106" s="89"/>
      <c r="Z106" s="89"/>
      <c r="AA106" s="89"/>
      <c r="AB106" s="89"/>
      <c r="AC106" s="89"/>
      <c r="AD106" s="89"/>
      <c r="AE106" s="89"/>
      <c r="AF106" s="89"/>
      <c r="AG106" s="89"/>
      <c r="AH106" s="89"/>
      <c r="AI106" s="89"/>
      <c r="AJ106" s="89"/>
      <c r="AK106" s="89"/>
      <c r="AL106" s="89"/>
      <c r="AM106" s="89"/>
      <c r="AN106" s="89"/>
      <c r="AO106" s="89"/>
      <c r="AP106" s="89"/>
      <c r="AQ106" s="89"/>
      <c r="AR106" s="89"/>
      <c r="AS106" s="89"/>
      <c r="AT106" s="89"/>
      <c r="AU106" s="89"/>
      <c r="AV106" s="89"/>
      <c r="AW106" s="89"/>
      <c r="AX106" s="89"/>
      <c r="AY106" s="89"/>
      <c r="AZ106" s="89"/>
      <c r="BA106" s="89"/>
      <c r="BB106" s="89"/>
      <c r="BC106" s="89"/>
      <c r="BD106" s="89"/>
      <c r="BE106" s="89"/>
      <c r="BF106" s="89"/>
      <c r="BG106" s="89"/>
      <c r="BH106" s="89"/>
      <c r="BI106" s="89"/>
      <c r="BJ106" s="89"/>
      <c r="BK106" s="89"/>
      <c r="BL106" s="89"/>
      <c r="BM106" s="89"/>
      <c r="BN106" s="89"/>
      <c r="BO106" s="89"/>
      <c r="BP106" s="89"/>
      <c r="BQ106" s="83"/>
      <c r="BR106" s="83"/>
      <c r="BS106" s="83"/>
      <c r="BT106" s="83"/>
      <c r="BU106" s="83"/>
      <c r="BV106" s="83"/>
      <c r="BW106" s="83"/>
      <c r="BX106" s="83"/>
      <c r="BY106" s="83"/>
      <c r="BZ106" s="83"/>
      <c r="CA106" s="83"/>
      <c r="CB106" s="83"/>
      <c r="CC106" s="83"/>
      <c r="CD106" s="83"/>
      <c r="CE106" s="83"/>
      <c r="CF106" s="83"/>
      <c r="CG106" s="83"/>
      <c r="CH106" s="83"/>
      <c r="CI106" s="83"/>
      <c r="CJ106" s="83"/>
      <c r="CK106" s="83"/>
      <c r="CL106" s="83"/>
      <c r="CM106" s="83"/>
      <c r="CN106" s="83"/>
      <c r="CO106" s="83"/>
      <c r="CP106" s="83"/>
      <c r="CQ106" s="83"/>
      <c r="CR106" s="83"/>
      <c r="CS106" s="83"/>
      <c r="CT106" s="83"/>
      <c r="CU106" s="83"/>
      <c r="CV106" s="83"/>
      <c r="CW106" s="83"/>
      <c r="CX106" s="83"/>
      <c r="CY106" s="83"/>
      <c r="CZ106" s="83"/>
      <c r="DA106" s="83"/>
      <c r="DB106" s="83"/>
      <c r="DC106" s="83"/>
      <c r="DD106" s="83"/>
      <c r="DE106" s="83"/>
      <c r="DF106" s="83"/>
      <c r="DG106" s="83"/>
      <c r="DH106" s="83"/>
      <c r="DI106" s="83"/>
      <c r="DJ106" s="83"/>
      <c r="DK106" s="83"/>
      <c r="DL106" s="83"/>
      <c r="DM106" s="83"/>
      <c r="DN106" s="83"/>
      <c r="DO106" s="83"/>
      <c r="DP106" s="83"/>
      <c r="DQ106" s="83"/>
      <c r="DR106" s="83"/>
      <c r="DS106" s="83"/>
      <c r="DT106" s="83"/>
      <c r="DU106" s="83"/>
      <c r="DV106" s="83"/>
      <c r="DW106" s="83"/>
      <c r="DX106" s="83"/>
      <c r="DY106" s="83"/>
      <c r="DZ106" s="83"/>
      <c r="EA106" s="61"/>
    </row>
    <row r="107" spans="1:131" s="61" customFormat="1" ht="26.25" customHeight="1" thickBot="1" x14ac:dyDescent="0.2">
      <c r="A107" s="90" t="s">
        <v>338</v>
      </c>
      <c r="B107" s="91"/>
      <c r="C107" s="91"/>
      <c r="D107" s="91"/>
      <c r="E107" s="91"/>
      <c r="F107" s="91"/>
      <c r="G107" s="91"/>
      <c r="H107" s="91"/>
      <c r="I107" s="91"/>
      <c r="J107" s="91"/>
      <c r="K107" s="91"/>
      <c r="L107" s="91"/>
      <c r="M107" s="91"/>
      <c r="N107" s="91"/>
      <c r="O107" s="91"/>
      <c r="P107" s="91"/>
      <c r="Q107" s="91"/>
      <c r="R107" s="91"/>
      <c r="S107" s="91"/>
      <c r="T107" s="91"/>
      <c r="U107" s="91"/>
      <c r="V107" s="91"/>
      <c r="W107" s="91"/>
      <c r="X107" s="91"/>
      <c r="Y107" s="91"/>
      <c r="Z107" s="91"/>
      <c r="AA107" s="91"/>
      <c r="AB107" s="91"/>
      <c r="AC107" s="91"/>
      <c r="AD107" s="91"/>
      <c r="AE107" s="91"/>
      <c r="AF107" s="91"/>
      <c r="AG107" s="91"/>
      <c r="AH107" s="91"/>
      <c r="AI107" s="91"/>
      <c r="AJ107" s="91"/>
      <c r="AK107" s="91"/>
      <c r="AL107" s="91"/>
      <c r="AM107" s="91"/>
      <c r="AN107" s="91"/>
      <c r="AO107" s="91"/>
      <c r="AP107" s="91"/>
      <c r="AQ107" s="91"/>
      <c r="AR107" s="91"/>
      <c r="AS107" s="91"/>
      <c r="AT107" s="91"/>
      <c r="AU107" s="90" t="s">
        <v>339</v>
      </c>
      <c r="AV107" s="91"/>
      <c r="AW107" s="91"/>
      <c r="AX107" s="91"/>
      <c r="AY107" s="91"/>
      <c r="AZ107" s="91"/>
      <c r="BA107" s="91"/>
      <c r="BB107" s="91"/>
      <c r="BC107" s="91"/>
      <c r="BD107" s="91"/>
      <c r="BE107" s="91"/>
      <c r="BF107" s="91"/>
      <c r="BG107" s="91"/>
      <c r="BH107" s="91"/>
      <c r="BI107" s="91"/>
      <c r="BJ107" s="91"/>
      <c r="BK107" s="91"/>
      <c r="BL107" s="91"/>
      <c r="BM107" s="91"/>
      <c r="BN107" s="91"/>
      <c r="BO107" s="91"/>
      <c r="BP107" s="91"/>
      <c r="BQ107" s="91"/>
      <c r="BR107" s="91"/>
      <c r="BS107" s="91"/>
      <c r="BT107" s="91"/>
      <c r="BU107" s="91"/>
      <c r="BV107" s="91"/>
      <c r="BW107" s="91"/>
      <c r="BX107" s="91"/>
      <c r="BY107" s="91"/>
      <c r="BZ107" s="91"/>
      <c r="CA107" s="91"/>
      <c r="CB107" s="91"/>
      <c r="CC107" s="91"/>
      <c r="CD107" s="91"/>
      <c r="CE107" s="91"/>
      <c r="CF107" s="91"/>
      <c r="CG107" s="91"/>
      <c r="CH107" s="91"/>
      <c r="CI107" s="91"/>
      <c r="CJ107" s="91"/>
      <c r="CK107" s="91"/>
      <c r="CL107" s="91"/>
      <c r="CM107" s="91"/>
      <c r="CN107" s="91"/>
      <c r="CO107" s="91"/>
      <c r="CP107" s="91"/>
      <c r="CQ107" s="91"/>
      <c r="CR107" s="91"/>
      <c r="CS107" s="91"/>
      <c r="CT107" s="91"/>
      <c r="CU107" s="91"/>
      <c r="CV107" s="91"/>
      <c r="CW107" s="91"/>
      <c r="CX107" s="91"/>
      <c r="CY107" s="91"/>
      <c r="CZ107" s="91"/>
      <c r="DA107" s="91"/>
      <c r="DB107" s="91"/>
      <c r="DC107" s="91"/>
      <c r="DD107" s="91"/>
      <c r="DE107" s="91"/>
      <c r="DF107" s="91"/>
      <c r="DG107" s="91"/>
      <c r="DH107" s="91"/>
      <c r="DI107" s="91"/>
      <c r="DJ107" s="91"/>
      <c r="DK107" s="91"/>
      <c r="DL107" s="91"/>
      <c r="DM107" s="91"/>
      <c r="DN107" s="91"/>
      <c r="DO107" s="91"/>
      <c r="DP107" s="91"/>
      <c r="DQ107" s="91"/>
      <c r="DR107" s="91"/>
      <c r="DS107" s="91"/>
      <c r="DT107" s="91"/>
      <c r="DU107" s="91"/>
      <c r="DV107" s="91"/>
      <c r="DW107" s="91"/>
      <c r="DX107" s="91"/>
      <c r="DY107" s="91"/>
      <c r="DZ107" s="91"/>
    </row>
    <row r="108" spans="1:131" s="61" customFormat="1" ht="26.25" customHeight="1" x14ac:dyDescent="0.15">
      <c r="A108" s="925" t="s">
        <v>340</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341</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61" customFormat="1" ht="26.25" customHeight="1" x14ac:dyDescent="0.15">
      <c r="A109" s="878" t="s">
        <v>342</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81" t="s">
        <v>343</v>
      </c>
      <c r="AB109" s="879"/>
      <c r="AC109" s="879"/>
      <c r="AD109" s="879"/>
      <c r="AE109" s="880"/>
      <c r="AF109" s="881" t="s">
        <v>219</v>
      </c>
      <c r="AG109" s="879"/>
      <c r="AH109" s="879"/>
      <c r="AI109" s="879"/>
      <c r="AJ109" s="880"/>
      <c r="AK109" s="881" t="s">
        <v>218</v>
      </c>
      <c r="AL109" s="879"/>
      <c r="AM109" s="879"/>
      <c r="AN109" s="879"/>
      <c r="AO109" s="880"/>
      <c r="AP109" s="881" t="s">
        <v>344</v>
      </c>
      <c r="AQ109" s="879"/>
      <c r="AR109" s="879"/>
      <c r="AS109" s="879"/>
      <c r="AT109" s="910"/>
      <c r="AU109" s="878" t="s">
        <v>342</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81" t="s">
        <v>343</v>
      </c>
      <c r="BR109" s="879"/>
      <c r="BS109" s="879"/>
      <c r="BT109" s="879"/>
      <c r="BU109" s="880"/>
      <c r="BV109" s="881" t="s">
        <v>219</v>
      </c>
      <c r="BW109" s="879"/>
      <c r="BX109" s="879"/>
      <c r="BY109" s="879"/>
      <c r="BZ109" s="880"/>
      <c r="CA109" s="881" t="s">
        <v>218</v>
      </c>
      <c r="CB109" s="879"/>
      <c r="CC109" s="879"/>
      <c r="CD109" s="879"/>
      <c r="CE109" s="880"/>
      <c r="CF109" s="919" t="s">
        <v>344</v>
      </c>
      <c r="CG109" s="919"/>
      <c r="CH109" s="919"/>
      <c r="CI109" s="919"/>
      <c r="CJ109" s="919"/>
      <c r="CK109" s="881" t="s">
        <v>345</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81" t="s">
        <v>343</v>
      </c>
      <c r="DH109" s="879"/>
      <c r="DI109" s="879"/>
      <c r="DJ109" s="879"/>
      <c r="DK109" s="880"/>
      <c r="DL109" s="881" t="s">
        <v>219</v>
      </c>
      <c r="DM109" s="879"/>
      <c r="DN109" s="879"/>
      <c r="DO109" s="879"/>
      <c r="DP109" s="880"/>
      <c r="DQ109" s="881" t="s">
        <v>218</v>
      </c>
      <c r="DR109" s="879"/>
      <c r="DS109" s="879"/>
      <c r="DT109" s="879"/>
      <c r="DU109" s="880"/>
      <c r="DV109" s="881" t="s">
        <v>344</v>
      </c>
      <c r="DW109" s="879"/>
      <c r="DX109" s="879"/>
      <c r="DY109" s="879"/>
      <c r="DZ109" s="910"/>
    </row>
    <row r="110" spans="1:131" s="61" customFormat="1" ht="26.25" customHeight="1" x14ac:dyDescent="0.15">
      <c r="A110" s="748" t="s">
        <v>346</v>
      </c>
      <c r="B110" s="749"/>
      <c r="C110" s="749"/>
      <c r="D110" s="749"/>
      <c r="E110" s="749"/>
      <c r="F110" s="749"/>
      <c r="G110" s="749"/>
      <c r="H110" s="749"/>
      <c r="I110" s="749"/>
      <c r="J110" s="749"/>
      <c r="K110" s="749"/>
      <c r="L110" s="749"/>
      <c r="M110" s="749"/>
      <c r="N110" s="749"/>
      <c r="O110" s="749"/>
      <c r="P110" s="749"/>
      <c r="Q110" s="749"/>
      <c r="R110" s="749"/>
      <c r="S110" s="749"/>
      <c r="T110" s="749"/>
      <c r="U110" s="749"/>
      <c r="V110" s="749"/>
      <c r="W110" s="749"/>
      <c r="X110" s="749"/>
      <c r="Y110" s="749"/>
      <c r="Z110" s="750"/>
      <c r="AA110" s="863">
        <v>863088</v>
      </c>
      <c r="AB110" s="864"/>
      <c r="AC110" s="864"/>
      <c r="AD110" s="864"/>
      <c r="AE110" s="865"/>
      <c r="AF110" s="866">
        <v>759962</v>
      </c>
      <c r="AG110" s="864"/>
      <c r="AH110" s="864"/>
      <c r="AI110" s="864"/>
      <c r="AJ110" s="865"/>
      <c r="AK110" s="866">
        <v>717652</v>
      </c>
      <c r="AL110" s="864"/>
      <c r="AM110" s="864"/>
      <c r="AN110" s="864"/>
      <c r="AO110" s="865"/>
      <c r="AP110" s="867">
        <v>11.9</v>
      </c>
      <c r="AQ110" s="868"/>
      <c r="AR110" s="868"/>
      <c r="AS110" s="868"/>
      <c r="AT110" s="869"/>
      <c r="AU110" s="911" t="s">
        <v>347</v>
      </c>
      <c r="AV110" s="912"/>
      <c r="AW110" s="912"/>
      <c r="AX110" s="912"/>
      <c r="AY110" s="913"/>
      <c r="AZ110" s="807" t="s">
        <v>348</v>
      </c>
      <c r="BA110" s="749"/>
      <c r="BB110" s="749"/>
      <c r="BC110" s="749"/>
      <c r="BD110" s="749"/>
      <c r="BE110" s="749"/>
      <c r="BF110" s="749"/>
      <c r="BG110" s="749"/>
      <c r="BH110" s="749"/>
      <c r="BI110" s="749"/>
      <c r="BJ110" s="749"/>
      <c r="BK110" s="749"/>
      <c r="BL110" s="749"/>
      <c r="BM110" s="749"/>
      <c r="BN110" s="749"/>
      <c r="BO110" s="749"/>
      <c r="BP110" s="750"/>
      <c r="BQ110" s="790">
        <v>8184597</v>
      </c>
      <c r="BR110" s="791"/>
      <c r="BS110" s="791"/>
      <c r="BT110" s="791"/>
      <c r="BU110" s="791"/>
      <c r="BV110" s="791">
        <v>8120145</v>
      </c>
      <c r="BW110" s="791"/>
      <c r="BX110" s="791"/>
      <c r="BY110" s="791"/>
      <c r="BZ110" s="791"/>
      <c r="CA110" s="791">
        <v>8195306</v>
      </c>
      <c r="CB110" s="791"/>
      <c r="CC110" s="791"/>
      <c r="CD110" s="791"/>
      <c r="CE110" s="791"/>
      <c r="CF110" s="852">
        <v>135.9</v>
      </c>
      <c r="CG110" s="853"/>
      <c r="CH110" s="853"/>
      <c r="CI110" s="853"/>
      <c r="CJ110" s="853"/>
      <c r="CK110" s="907" t="s">
        <v>349</v>
      </c>
      <c r="CL110" s="855"/>
      <c r="CM110" s="860" t="s">
        <v>350</v>
      </c>
      <c r="CN110" s="861"/>
      <c r="CO110" s="861"/>
      <c r="CP110" s="861"/>
      <c r="CQ110" s="861"/>
      <c r="CR110" s="861"/>
      <c r="CS110" s="861"/>
      <c r="CT110" s="861"/>
      <c r="CU110" s="861"/>
      <c r="CV110" s="861"/>
      <c r="CW110" s="861"/>
      <c r="CX110" s="861"/>
      <c r="CY110" s="861"/>
      <c r="CZ110" s="861"/>
      <c r="DA110" s="861"/>
      <c r="DB110" s="861"/>
      <c r="DC110" s="861"/>
      <c r="DD110" s="861"/>
      <c r="DE110" s="861"/>
      <c r="DF110" s="862"/>
      <c r="DG110" s="790" t="s">
        <v>41</v>
      </c>
      <c r="DH110" s="791"/>
      <c r="DI110" s="791"/>
      <c r="DJ110" s="791"/>
      <c r="DK110" s="791"/>
      <c r="DL110" s="791" t="s">
        <v>41</v>
      </c>
      <c r="DM110" s="791"/>
      <c r="DN110" s="791"/>
      <c r="DO110" s="791"/>
      <c r="DP110" s="791"/>
      <c r="DQ110" s="791" t="s">
        <v>41</v>
      </c>
      <c r="DR110" s="791"/>
      <c r="DS110" s="791"/>
      <c r="DT110" s="791"/>
      <c r="DU110" s="791"/>
      <c r="DV110" s="792" t="s">
        <v>41</v>
      </c>
      <c r="DW110" s="792"/>
      <c r="DX110" s="792"/>
      <c r="DY110" s="792"/>
      <c r="DZ110" s="793"/>
    </row>
    <row r="111" spans="1:131" s="61" customFormat="1" ht="26.25" customHeight="1" x14ac:dyDescent="0.15">
      <c r="A111" s="769" t="s">
        <v>351</v>
      </c>
      <c r="B111" s="770"/>
      <c r="C111" s="770"/>
      <c r="D111" s="770"/>
      <c r="E111" s="770"/>
      <c r="F111" s="770"/>
      <c r="G111" s="770"/>
      <c r="H111" s="770"/>
      <c r="I111" s="770"/>
      <c r="J111" s="770"/>
      <c r="K111" s="770"/>
      <c r="L111" s="770"/>
      <c r="M111" s="770"/>
      <c r="N111" s="770"/>
      <c r="O111" s="770"/>
      <c r="P111" s="770"/>
      <c r="Q111" s="770"/>
      <c r="R111" s="770"/>
      <c r="S111" s="770"/>
      <c r="T111" s="770"/>
      <c r="U111" s="770"/>
      <c r="V111" s="770"/>
      <c r="W111" s="770"/>
      <c r="X111" s="770"/>
      <c r="Y111" s="770"/>
      <c r="Z111" s="906"/>
      <c r="AA111" s="899" t="s">
        <v>41</v>
      </c>
      <c r="AB111" s="900"/>
      <c r="AC111" s="900"/>
      <c r="AD111" s="900"/>
      <c r="AE111" s="901"/>
      <c r="AF111" s="902" t="s">
        <v>41</v>
      </c>
      <c r="AG111" s="900"/>
      <c r="AH111" s="900"/>
      <c r="AI111" s="900"/>
      <c r="AJ111" s="901"/>
      <c r="AK111" s="902" t="s">
        <v>41</v>
      </c>
      <c r="AL111" s="900"/>
      <c r="AM111" s="900"/>
      <c r="AN111" s="900"/>
      <c r="AO111" s="901"/>
      <c r="AP111" s="903" t="s">
        <v>41</v>
      </c>
      <c r="AQ111" s="904"/>
      <c r="AR111" s="904"/>
      <c r="AS111" s="904"/>
      <c r="AT111" s="905"/>
      <c r="AU111" s="914"/>
      <c r="AV111" s="915"/>
      <c r="AW111" s="915"/>
      <c r="AX111" s="915"/>
      <c r="AY111" s="916"/>
      <c r="AZ111" s="758" t="s">
        <v>352</v>
      </c>
      <c r="BA111" s="759"/>
      <c r="BB111" s="759"/>
      <c r="BC111" s="759"/>
      <c r="BD111" s="759"/>
      <c r="BE111" s="759"/>
      <c r="BF111" s="759"/>
      <c r="BG111" s="759"/>
      <c r="BH111" s="759"/>
      <c r="BI111" s="759"/>
      <c r="BJ111" s="759"/>
      <c r="BK111" s="759"/>
      <c r="BL111" s="759"/>
      <c r="BM111" s="759"/>
      <c r="BN111" s="759"/>
      <c r="BO111" s="759"/>
      <c r="BP111" s="760"/>
      <c r="BQ111" s="761" t="s">
        <v>41</v>
      </c>
      <c r="BR111" s="762"/>
      <c r="BS111" s="762"/>
      <c r="BT111" s="762"/>
      <c r="BU111" s="762"/>
      <c r="BV111" s="762" t="s">
        <v>41</v>
      </c>
      <c r="BW111" s="762"/>
      <c r="BX111" s="762"/>
      <c r="BY111" s="762"/>
      <c r="BZ111" s="762"/>
      <c r="CA111" s="762" t="s">
        <v>41</v>
      </c>
      <c r="CB111" s="762"/>
      <c r="CC111" s="762"/>
      <c r="CD111" s="762"/>
      <c r="CE111" s="762"/>
      <c r="CF111" s="839" t="s">
        <v>41</v>
      </c>
      <c r="CG111" s="840"/>
      <c r="CH111" s="840"/>
      <c r="CI111" s="840"/>
      <c r="CJ111" s="840"/>
      <c r="CK111" s="908"/>
      <c r="CL111" s="857"/>
      <c r="CM111" s="794" t="s">
        <v>353</v>
      </c>
      <c r="CN111" s="795"/>
      <c r="CO111" s="795"/>
      <c r="CP111" s="795"/>
      <c r="CQ111" s="795"/>
      <c r="CR111" s="795"/>
      <c r="CS111" s="795"/>
      <c r="CT111" s="795"/>
      <c r="CU111" s="795"/>
      <c r="CV111" s="795"/>
      <c r="CW111" s="795"/>
      <c r="CX111" s="795"/>
      <c r="CY111" s="795"/>
      <c r="CZ111" s="795"/>
      <c r="DA111" s="795"/>
      <c r="DB111" s="795"/>
      <c r="DC111" s="795"/>
      <c r="DD111" s="795"/>
      <c r="DE111" s="795"/>
      <c r="DF111" s="796"/>
      <c r="DG111" s="761" t="s">
        <v>41</v>
      </c>
      <c r="DH111" s="762"/>
      <c r="DI111" s="762"/>
      <c r="DJ111" s="762"/>
      <c r="DK111" s="762"/>
      <c r="DL111" s="762" t="s">
        <v>41</v>
      </c>
      <c r="DM111" s="762"/>
      <c r="DN111" s="762"/>
      <c r="DO111" s="762"/>
      <c r="DP111" s="762"/>
      <c r="DQ111" s="762" t="s">
        <v>41</v>
      </c>
      <c r="DR111" s="762"/>
      <c r="DS111" s="762"/>
      <c r="DT111" s="762"/>
      <c r="DU111" s="762"/>
      <c r="DV111" s="814" t="s">
        <v>41</v>
      </c>
      <c r="DW111" s="814"/>
      <c r="DX111" s="814"/>
      <c r="DY111" s="814"/>
      <c r="DZ111" s="815"/>
    </row>
    <row r="112" spans="1:131" s="61" customFormat="1" ht="26.25" customHeight="1" x14ac:dyDescent="0.15">
      <c r="A112" s="893" t="s">
        <v>354</v>
      </c>
      <c r="B112" s="894"/>
      <c r="C112" s="759" t="s">
        <v>355</v>
      </c>
      <c r="D112" s="759"/>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60"/>
      <c r="AA112" s="774" t="s">
        <v>41</v>
      </c>
      <c r="AB112" s="775"/>
      <c r="AC112" s="775"/>
      <c r="AD112" s="775"/>
      <c r="AE112" s="776"/>
      <c r="AF112" s="777" t="s">
        <v>41</v>
      </c>
      <c r="AG112" s="775"/>
      <c r="AH112" s="775"/>
      <c r="AI112" s="775"/>
      <c r="AJ112" s="776"/>
      <c r="AK112" s="777" t="s">
        <v>41</v>
      </c>
      <c r="AL112" s="775"/>
      <c r="AM112" s="775"/>
      <c r="AN112" s="775"/>
      <c r="AO112" s="776"/>
      <c r="AP112" s="745" t="s">
        <v>41</v>
      </c>
      <c r="AQ112" s="746"/>
      <c r="AR112" s="746"/>
      <c r="AS112" s="746"/>
      <c r="AT112" s="747"/>
      <c r="AU112" s="914"/>
      <c r="AV112" s="915"/>
      <c r="AW112" s="915"/>
      <c r="AX112" s="915"/>
      <c r="AY112" s="916"/>
      <c r="AZ112" s="758" t="s">
        <v>356</v>
      </c>
      <c r="BA112" s="759"/>
      <c r="BB112" s="759"/>
      <c r="BC112" s="759"/>
      <c r="BD112" s="759"/>
      <c r="BE112" s="759"/>
      <c r="BF112" s="759"/>
      <c r="BG112" s="759"/>
      <c r="BH112" s="759"/>
      <c r="BI112" s="759"/>
      <c r="BJ112" s="759"/>
      <c r="BK112" s="759"/>
      <c r="BL112" s="759"/>
      <c r="BM112" s="759"/>
      <c r="BN112" s="759"/>
      <c r="BO112" s="759"/>
      <c r="BP112" s="760"/>
      <c r="BQ112" s="761">
        <v>2406068</v>
      </c>
      <c r="BR112" s="762"/>
      <c r="BS112" s="762"/>
      <c r="BT112" s="762"/>
      <c r="BU112" s="762"/>
      <c r="BV112" s="762">
        <v>2479550</v>
      </c>
      <c r="BW112" s="762"/>
      <c r="BX112" s="762"/>
      <c r="BY112" s="762"/>
      <c r="BZ112" s="762"/>
      <c r="CA112" s="762">
        <v>2480063</v>
      </c>
      <c r="CB112" s="762"/>
      <c r="CC112" s="762"/>
      <c r="CD112" s="762"/>
      <c r="CE112" s="762"/>
      <c r="CF112" s="839">
        <v>41.1</v>
      </c>
      <c r="CG112" s="840"/>
      <c r="CH112" s="840"/>
      <c r="CI112" s="840"/>
      <c r="CJ112" s="840"/>
      <c r="CK112" s="908"/>
      <c r="CL112" s="857"/>
      <c r="CM112" s="794" t="s">
        <v>357</v>
      </c>
      <c r="CN112" s="795"/>
      <c r="CO112" s="795"/>
      <c r="CP112" s="795"/>
      <c r="CQ112" s="795"/>
      <c r="CR112" s="795"/>
      <c r="CS112" s="795"/>
      <c r="CT112" s="795"/>
      <c r="CU112" s="795"/>
      <c r="CV112" s="795"/>
      <c r="CW112" s="795"/>
      <c r="CX112" s="795"/>
      <c r="CY112" s="795"/>
      <c r="CZ112" s="795"/>
      <c r="DA112" s="795"/>
      <c r="DB112" s="795"/>
      <c r="DC112" s="795"/>
      <c r="DD112" s="795"/>
      <c r="DE112" s="795"/>
      <c r="DF112" s="796"/>
      <c r="DG112" s="761" t="s">
        <v>41</v>
      </c>
      <c r="DH112" s="762"/>
      <c r="DI112" s="762"/>
      <c r="DJ112" s="762"/>
      <c r="DK112" s="762"/>
      <c r="DL112" s="762" t="s">
        <v>41</v>
      </c>
      <c r="DM112" s="762"/>
      <c r="DN112" s="762"/>
      <c r="DO112" s="762"/>
      <c r="DP112" s="762"/>
      <c r="DQ112" s="762" t="s">
        <v>41</v>
      </c>
      <c r="DR112" s="762"/>
      <c r="DS112" s="762"/>
      <c r="DT112" s="762"/>
      <c r="DU112" s="762"/>
      <c r="DV112" s="814" t="s">
        <v>41</v>
      </c>
      <c r="DW112" s="814"/>
      <c r="DX112" s="814"/>
      <c r="DY112" s="814"/>
      <c r="DZ112" s="815"/>
    </row>
    <row r="113" spans="1:130" s="61" customFormat="1" ht="26.25" customHeight="1" x14ac:dyDescent="0.15">
      <c r="A113" s="895"/>
      <c r="B113" s="896"/>
      <c r="C113" s="759" t="s">
        <v>358</v>
      </c>
      <c r="D113" s="759"/>
      <c r="E113" s="759"/>
      <c r="F113" s="759"/>
      <c r="G113" s="759"/>
      <c r="H113" s="759"/>
      <c r="I113" s="759"/>
      <c r="J113" s="759"/>
      <c r="K113" s="759"/>
      <c r="L113" s="759"/>
      <c r="M113" s="759"/>
      <c r="N113" s="759"/>
      <c r="O113" s="759"/>
      <c r="P113" s="759"/>
      <c r="Q113" s="759"/>
      <c r="R113" s="759"/>
      <c r="S113" s="759"/>
      <c r="T113" s="759"/>
      <c r="U113" s="759"/>
      <c r="V113" s="759"/>
      <c r="W113" s="759"/>
      <c r="X113" s="759"/>
      <c r="Y113" s="759"/>
      <c r="Z113" s="760"/>
      <c r="AA113" s="899">
        <v>142780</v>
      </c>
      <c r="AB113" s="900"/>
      <c r="AC113" s="900"/>
      <c r="AD113" s="900"/>
      <c r="AE113" s="901"/>
      <c r="AF113" s="902">
        <v>144152</v>
      </c>
      <c r="AG113" s="900"/>
      <c r="AH113" s="900"/>
      <c r="AI113" s="900"/>
      <c r="AJ113" s="901"/>
      <c r="AK113" s="902">
        <v>171510</v>
      </c>
      <c r="AL113" s="900"/>
      <c r="AM113" s="900"/>
      <c r="AN113" s="900"/>
      <c r="AO113" s="901"/>
      <c r="AP113" s="903">
        <v>2.8</v>
      </c>
      <c r="AQ113" s="904"/>
      <c r="AR113" s="904"/>
      <c r="AS113" s="904"/>
      <c r="AT113" s="905"/>
      <c r="AU113" s="914"/>
      <c r="AV113" s="915"/>
      <c r="AW113" s="915"/>
      <c r="AX113" s="915"/>
      <c r="AY113" s="916"/>
      <c r="AZ113" s="758" t="s">
        <v>359</v>
      </c>
      <c r="BA113" s="759"/>
      <c r="BB113" s="759"/>
      <c r="BC113" s="759"/>
      <c r="BD113" s="759"/>
      <c r="BE113" s="759"/>
      <c r="BF113" s="759"/>
      <c r="BG113" s="759"/>
      <c r="BH113" s="759"/>
      <c r="BI113" s="759"/>
      <c r="BJ113" s="759"/>
      <c r="BK113" s="759"/>
      <c r="BL113" s="759"/>
      <c r="BM113" s="759"/>
      <c r="BN113" s="759"/>
      <c r="BO113" s="759"/>
      <c r="BP113" s="760"/>
      <c r="BQ113" s="761">
        <v>728420</v>
      </c>
      <c r="BR113" s="762"/>
      <c r="BS113" s="762"/>
      <c r="BT113" s="762"/>
      <c r="BU113" s="762"/>
      <c r="BV113" s="762">
        <v>717319</v>
      </c>
      <c r="BW113" s="762"/>
      <c r="BX113" s="762"/>
      <c r="BY113" s="762"/>
      <c r="BZ113" s="762"/>
      <c r="CA113" s="762">
        <v>666289</v>
      </c>
      <c r="CB113" s="762"/>
      <c r="CC113" s="762"/>
      <c r="CD113" s="762"/>
      <c r="CE113" s="762"/>
      <c r="CF113" s="839">
        <v>11</v>
      </c>
      <c r="CG113" s="840"/>
      <c r="CH113" s="840"/>
      <c r="CI113" s="840"/>
      <c r="CJ113" s="840"/>
      <c r="CK113" s="908"/>
      <c r="CL113" s="857"/>
      <c r="CM113" s="794" t="s">
        <v>360</v>
      </c>
      <c r="CN113" s="795"/>
      <c r="CO113" s="795"/>
      <c r="CP113" s="795"/>
      <c r="CQ113" s="795"/>
      <c r="CR113" s="795"/>
      <c r="CS113" s="795"/>
      <c r="CT113" s="795"/>
      <c r="CU113" s="795"/>
      <c r="CV113" s="795"/>
      <c r="CW113" s="795"/>
      <c r="CX113" s="795"/>
      <c r="CY113" s="795"/>
      <c r="CZ113" s="795"/>
      <c r="DA113" s="795"/>
      <c r="DB113" s="795"/>
      <c r="DC113" s="795"/>
      <c r="DD113" s="795"/>
      <c r="DE113" s="795"/>
      <c r="DF113" s="796"/>
      <c r="DG113" s="774" t="s">
        <v>41</v>
      </c>
      <c r="DH113" s="775"/>
      <c r="DI113" s="775"/>
      <c r="DJ113" s="775"/>
      <c r="DK113" s="776"/>
      <c r="DL113" s="777" t="s">
        <v>41</v>
      </c>
      <c r="DM113" s="775"/>
      <c r="DN113" s="775"/>
      <c r="DO113" s="775"/>
      <c r="DP113" s="776"/>
      <c r="DQ113" s="777" t="s">
        <v>41</v>
      </c>
      <c r="DR113" s="775"/>
      <c r="DS113" s="775"/>
      <c r="DT113" s="775"/>
      <c r="DU113" s="776"/>
      <c r="DV113" s="745" t="s">
        <v>41</v>
      </c>
      <c r="DW113" s="746"/>
      <c r="DX113" s="746"/>
      <c r="DY113" s="746"/>
      <c r="DZ113" s="747"/>
    </row>
    <row r="114" spans="1:130" s="61" customFormat="1" ht="26.25" customHeight="1" x14ac:dyDescent="0.15">
      <c r="A114" s="895"/>
      <c r="B114" s="896"/>
      <c r="C114" s="759" t="s">
        <v>361</v>
      </c>
      <c r="D114" s="759"/>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60"/>
      <c r="AA114" s="774">
        <v>50999</v>
      </c>
      <c r="AB114" s="775"/>
      <c r="AC114" s="775"/>
      <c r="AD114" s="775"/>
      <c r="AE114" s="776"/>
      <c r="AF114" s="777">
        <v>62925</v>
      </c>
      <c r="AG114" s="775"/>
      <c r="AH114" s="775"/>
      <c r="AI114" s="775"/>
      <c r="AJ114" s="776"/>
      <c r="AK114" s="777">
        <v>62907</v>
      </c>
      <c r="AL114" s="775"/>
      <c r="AM114" s="775"/>
      <c r="AN114" s="775"/>
      <c r="AO114" s="776"/>
      <c r="AP114" s="745">
        <v>1</v>
      </c>
      <c r="AQ114" s="746"/>
      <c r="AR114" s="746"/>
      <c r="AS114" s="746"/>
      <c r="AT114" s="747"/>
      <c r="AU114" s="914"/>
      <c r="AV114" s="915"/>
      <c r="AW114" s="915"/>
      <c r="AX114" s="915"/>
      <c r="AY114" s="916"/>
      <c r="AZ114" s="758" t="s">
        <v>362</v>
      </c>
      <c r="BA114" s="759"/>
      <c r="BB114" s="759"/>
      <c r="BC114" s="759"/>
      <c r="BD114" s="759"/>
      <c r="BE114" s="759"/>
      <c r="BF114" s="759"/>
      <c r="BG114" s="759"/>
      <c r="BH114" s="759"/>
      <c r="BI114" s="759"/>
      <c r="BJ114" s="759"/>
      <c r="BK114" s="759"/>
      <c r="BL114" s="759"/>
      <c r="BM114" s="759"/>
      <c r="BN114" s="759"/>
      <c r="BO114" s="759"/>
      <c r="BP114" s="760"/>
      <c r="BQ114" s="761">
        <v>444759</v>
      </c>
      <c r="BR114" s="762"/>
      <c r="BS114" s="762"/>
      <c r="BT114" s="762"/>
      <c r="BU114" s="762"/>
      <c r="BV114" s="762">
        <v>294626</v>
      </c>
      <c r="BW114" s="762"/>
      <c r="BX114" s="762"/>
      <c r="BY114" s="762"/>
      <c r="BZ114" s="762"/>
      <c r="CA114" s="762">
        <v>136345</v>
      </c>
      <c r="CB114" s="762"/>
      <c r="CC114" s="762"/>
      <c r="CD114" s="762"/>
      <c r="CE114" s="762"/>
      <c r="CF114" s="839">
        <v>2.2999999999999998</v>
      </c>
      <c r="CG114" s="840"/>
      <c r="CH114" s="840"/>
      <c r="CI114" s="840"/>
      <c r="CJ114" s="840"/>
      <c r="CK114" s="908"/>
      <c r="CL114" s="857"/>
      <c r="CM114" s="794" t="s">
        <v>363</v>
      </c>
      <c r="CN114" s="795"/>
      <c r="CO114" s="795"/>
      <c r="CP114" s="795"/>
      <c r="CQ114" s="795"/>
      <c r="CR114" s="795"/>
      <c r="CS114" s="795"/>
      <c r="CT114" s="795"/>
      <c r="CU114" s="795"/>
      <c r="CV114" s="795"/>
      <c r="CW114" s="795"/>
      <c r="CX114" s="795"/>
      <c r="CY114" s="795"/>
      <c r="CZ114" s="795"/>
      <c r="DA114" s="795"/>
      <c r="DB114" s="795"/>
      <c r="DC114" s="795"/>
      <c r="DD114" s="795"/>
      <c r="DE114" s="795"/>
      <c r="DF114" s="796"/>
      <c r="DG114" s="774" t="s">
        <v>41</v>
      </c>
      <c r="DH114" s="775"/>
      <c r="DI114" s="775"/>
      <c r="DJ114" s="775"/>
      <c r="DK114" s="776"/>
      <c r="DL114" s="777" t="s">
        <v>41</v>
      </c>
      <c r="DM114" s="775"/>
      <c r="DN114" s="775"/>
      <c r="DO114" s="775"/>
      <c r="DP114" s="776"/>
      <c r="DQ114" s="777" t="s">
        <v>41</v>
      </c>
      <c r="DR114" s="775"/>
      <c r="DS114" s="775"/>
      <c r="DT114" s="775"/>
      <c r="DU114" s="776"/>
      <c r="DV114" s="745" t="s">
        <v>41</v>
      </c>
      <c r="DW114" s="746"/>
      <c r="DX114" s="746"/>
      <c r="DY114" s="746"/>
      <c r="DZ114" s="747"/>
    </row>
    <row r="115" spans="1:130" s="61" customFormat="1" ht="26.25" customHeight="1" x14ac:dyDescent="0.15">
      <c r="A115" s="895"/>
      <c r="B115" s="896"/>
      <c r="C115" s="759" t="s">
        <v>364</v>
      </c>
      <c r="D115" s="759"/>
      <c r="E115" s="759"/>
      <c r="F115" s="759"/>
      <c r="G115" s="759"/>
      <c r="H115" s="759"/>
      <c r="I115" s="759"/>
      <c r="J115" s="759"/>
      <c r="K115" s="759"/>
      <c r="L115" s="759"/>
      <c r="M115" s="759"/>
      <c r="N115" s="759"/>
      <c r="O115" s="759"/>
      <c r="P115" s="759"/>
      <c r="Q115" s="759"/>
      <c r="R115" s="759"/>
      <c r="S115" s="759"/>
      <c r="T115" s="759"/>
      <c r="U115" s="759"/>
      <c r="V115" s="759"/>
      <c r="W115" s="759"/>
      <c r="X115" s="759"/>
      <c r="Y115" s="759"/>
      <c r="Z115" s="760"/>
      <c r="AA115" s="899" t="s">
        <v>41</v>
      </c>
      <c r="AB115" s="900"/>
      <c r="AC115" s="900"/>
      <c r="AD115" s="900"/>
      <c r="AE115" s="901"/>
      <c r="AF115" s="902" t="s">
        <v>41</v>
      </c>
      <c r="AG115" s="900"/>
      <c r="AH115" s="900"/>
      <c r="AI115" s="900"/>
      <c r="AJ115" s="901"/>
      <c r="AK115" s="902" t="s">
        <v>41</v>
      </c>
      <c r="AL115" s="900"/>
      <c r="AM115" s="900"/>
      <c r="AN115" s="900"/>
      <c r="AO115" s="901"/>
      <c r="AP115" s="903" t="s">
        <v>41</v>
      </c>
      <c r="AQ115" s="904"/>
      <c r="AR115" s="904"/>
      <c r="AS115" s="904"/>
      <c r="AT115" s="905"/>
      <c r="AU115" s="914"/>
      <c r="AV115" s="915"/>
      <c r="AW115" s="915"/>
      <c r="AX115" s="915"/>
      <c r="AY115" s="916"/>
      <c r="AZ115" s="758" t="s">
        <v>365</v>
      </c>
      <c r="BA115" s="759"/>
      <c r="BB115" s="759"/>
      <c r="BC115" s="759"/>
      <c r="BD115" s="759"/>
      <c r="BE115" s="759"/>
      <c r="BF115" s="759"/>
      <c r="BG115" s="759"/>
      <c r="BH115" s="759"/>
      <c r="BI115" s="759"/>
      <c r="BJ115" s="759"/>
      <c r="BK115" s="759"/>
      <c r="BL115" s="759"/>
      <c r="BM115" s="759"/>
      <c r="BN115" s="759"/>
      <c r="BO115" s="759"/>
      <c r="BP115" s="760"/>
      <c r="BQ115" s="761" t="s">
        <v>41</v>
      </c>
      <c r="BR115" s="762"/>
      <c r="BS115" s="762"/>
      <c r="BT115" s="762"/>
      <c r="BU115" s="762"/>
      <c r="BV115" s="762" t="s">
        <v>41</v>
      </c>
      <c r="BW115" s="762"/>
      <c r="BX115" s="762"/>
      <c r="BY115" s="762"/>
      <c r="BZ115" s="762"/>
      <c r="CA115" s="762" t="s">
        <v>41</v>
      </c>
      <c r="CB115" s="762"/>
      <c r="CC115" s="762"/>
      <c r="CD115" s="762"/>
      <c r="CE115" s="762"/>
      <c r="CF115" s="839" t="s">
        <v>41</v>
      </c>
      <c r="CG115" s="840"/>
      <c r="CH115" s="840"/>
      <c r="CI115" s="840"/>
      <c r="CJ115" s="840"/>
      <c r="CK115" s="908"/>
      <c r="CL115" s="857"/>
      <c r="CM115" s="758" t="s">
        <v>366</v>
      </c>
      <c r="CN115" s="888"/>
      <c r="CO115" s="888"/>
      <c r="CP115" s="888"/>
      <c r="CQ115" s="888"/>
      <c r="CR115" s="888"/>
      <c r="CS115" s="888"/>
      <c r="CT115" s="888"/>
      <c r="CU115" s="888"/>
      <c r="CV115" s="888"/>
      <c r="CW115" s="888"/>
      <c r="CX115" s="888"/>
      <c r="CY115" s="888"/>
      <c r="CZ115" s="888"/>
      <c r="DA115" s="888"/>
      <c r="DB115" s="888"/>
      <c r="DC115" s="888"/>
      <c r="DD115" s="888"/>
      <c r="DE115" s="888"/>
      <c r="DF115" s="760"/>
      <c r="DG115" s="774" t="s">
        <v>41</v>
      </c>
      <c r="DH115" s="775"/>
      <c r="DI115" s="775"/>
      <c r="DJ115" s="775"/>
      <c r="DK115" s="776"/>
      <c r="DL115" s="777" t="s">
        <v>41</v>
      </c>
      <c r="DM115" s="775"/>
      <c r="DN115" s="775"/>
      <c r="DO115" s="775"/>
      <c r="DP115" s="776"/>
      <c r="DQ115" s="777" t="s">
        <v>41</v>
      </c>
      <c r="DR115" s="775"/>
      <c r="DS115" s="775"/>
      <c r="DT115" s="775"/>
      <c r="DU115" s="776"/>
      <c r="DV115" s="745" t="s">
        <v>41</v>
      </c>
      <c r="DW115" s="746"/>
      <c r="DX115" s="746"/>
      <c r="DY115" s="746"/>
      <c r="DZ115" s="747"/>
    </row>
    <row r="116" spans="1:130" s="61" customFormat="1" ht="26.25" customHeight="1" x14ac:dyDescent="0.15">
      <c r="A116" s="897"/>
      <c r="B116" s="898"/>
      <c r="C116" s="837" t="s">
        <v>367</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4" t="s">
        <v>41</v>
      </c>
      <c r="AB116" s="775"/>
      <c r="AC116" s="775"/>
      <c r="AD116" s="775"/>
      <c r="AE116" s="776"/>
      <c r="AF116" s="777" t="s">
        <v>41</v>
      </c>
      <c r="AG116" s="775"/>
      <c r="AH116" s="775"/>
      <c r="AI116" s="775"/>
      <c r="AJ116" s="776"/>
      <c r="AK116" s="777" t="s">
        <v>41</v>
      </c>
      <c r="AL116" s="775"/>
      <c r="AM116" s="775"/>
      <c r="AN116" s="775"/>
      <c r="AO116" s="776"/>
      <c r="AP116" s="745" t="s">
        <v>41</v>
      </c>
      <c r="AQ116" s="746"/>
      <c r="AR116" s="746"/>
      <c r="AS116" s="746"/>
      <c r="AT116" s="747"/>
      <c r="AU116" s="914"/>
      <c r="AV116" s="915"/>
      <c r="AW116" s="915"/>
      <c r="AX116" s="915"/>
      <c r="AY116" s="916"/>
      <c r="AZ116" s="758" t="s">
        <v>368</v>
      </c>
      <c r="BA116" s="759"/>
      <c r="BB116" s="759"/>
      <c r="BC116" s="759"/>
      <c r="BD116" s="759"/>
      <c r="BE116" s="759"/>
      <c r="BF116" s="759"/>
      <c r="BG116" s="759"/>
      <c r="BH116" s="759"/>
      <c r="BI116" s="759"/>
      <c r="BJ116" s="759"/>
      <c r="BK116" s="759"/>
      <c r="BL116" s="759"/>
      <c r="BM116" s="759"/>
      <c r="BN116" s="759"/>
      <c r="BO116" s="759"/>
      <c r="BP116" s="760"/>
      <c r="BQ116" s="761" t="s">
        <v>41</v>
      </c>
      <c r="BR116" s="762"/>
      <c r="BS116" s="762"/>
      <c r="BT116" s="762"/>
      <c r="BU116" s="762"/>
      <c r="BV116" s="762" t="s">
        <v>41</v>
      </c>
      <c r="BW116" s="762"/>
      <c r="BX116" s="762"/>
      <c r="BY116" s="762"/>
      <c r="BZ116" s="762"/>
      <c r="CA116" s="762" t="s">
        <v>41</v>
      </c>
      <c r="CB116" s="762"/>
      <c r="CC116" s="762"/>
      <c r="CD116" s="762"/>
      <c r="CE116" s="762"/>
      <c r="CF116" s="839" t="s">
        <v>41</v>
      </c>
      <c r="CG116" s="840"/>
      <c r="CH116" s="840"/>
      <c r="CI116" s="840"/>
      <c r="CJ116" s="840"/>
      <c r="CK116" s="908"/>
      <c r="CL116" s="857"/>
      <c r="CM116" s="794" t="s">
        <v>369</v>
      </c>
      <c r="CN116" s="795"/>
      <c r="CO116" s="795"/>
      <c r="CP116" s="795"/>
      <c r="CQ116" s="795"/>
      <c r="CR116" s="795"/>
      <c r="CS116" s="795"/>
      <c r="CT116" s="795"/>
      <c r="CU116" s="795"/>
      <c r="CV116" s="795"/>
      <c r="CW116" s="795"/>
      <c r="CX116" s="795"/>
      <c r="CY116" s="795"/>
      <c r="CZ116" s="795"/>
      <c r="DA116" s="795"/>
      <c r="DB116" s="795"/>
      <c r="DC116" s="795"/>
      <c r="DD116" s="795"/>
      <c r="DE116" s="795"/>
      <c r="DF116" s="796"/>
      <c r="DG116" s="774" t="s">
        <v>41</v>
      </c>
      <c r="DH116" s="775"/>
      <c r="DI116" s="775"/>
      <c r="DJ116" s="775"/>
      <c r="DK116" s="776"/>
      <c r="DL116" s="777" t="s">
        <v>41</v>
      </c>
      <c r="DM116" s="775"/>
      <c r="DN116" s="775"/>
      <c r="DO116" s="775"/>
      <c r="DP116" s="776"/>
      <c r="DQ116" s="777" t="s">
        <v>41</v>
      </c>
      <c r="DR116" s="775"/>
      <c r="DS116" s="775"/>
      <c r="DT116" s="775"/>
      <c r="DU116" s="776"/>
      <c r="DV116" s="745" t="s">
        <v>41</v>
      </c>
      <c r="DW116" s="746"/>
      <c r="DX116" s="746"/>
      <c r="DY116" s="746"/>
      <c r="DZ116" s="747"/>
    </row>
    <row r="117" spans="1:130" s="61" customFormat="1" ht="26.25" customHeight="1" x14ac:dyDescent="0.15">
      <c r="A117" s="878" t="s">
        <v>102</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828" t="s">
        <v>370</v>
      </c>
      <c r="Z117" s="880"/>
      <c r="AA117" s="885">
        <v>1056867</v>
      </c>
      <c r="AB117" s="886"/>
      <c r="AC117" s="886"/>
      <c r="AD117" s="886"/>
      <c r="AE117" s="887"/>
      <c r="AF117" s="889">
        <v>967039</v>
      </c>
      <c r="AG117" s="886"/>
      <c r="AH117" s="886"/>
      <c r="AI117" s="886"/>
      <c r="AJ117" s="887"/>
      <c r="AK117" s="889">
        <v>952069</v>
      </c>
      <c r="AL117" s="886"/>
      <c r="AM117" s="886"/>
      <c r="AN117" s="886"/>
      <c r="AO117" s="887"/>
      <c r="AP117" s="890"/>
      <c r="AQ117" s="891"/>
      <c r="AR117" s="891"/>
      <c r="AS117" s="891"/>
      <c r="AT117" s="892"/>
      <c r="AU117" s="914"/>
      <c r="AV117" s="915"/>
      <c r="AW117" s="915"/>
      <c r="AX117" s="915"/>
      <c r="AY117" s="916"/>
      <c r="AZ117" s="836" t="s">
        <v>371</v>
      </c>
      <c r="BA117" s="837"/>
      <c r="BB117" s="837"/>
      <c r="BC117" s="837"/>
      <c r="BD117" s="837"/>
      <c r="BE117" s="837"/>
      <c r="BF117" s="837"/>
      <c r="BG117" s="837"/>
      <c r="BH117" s="837"/>
      <c r="BI117" s="837"/>
      <c r="BJ117" s="837"/>
      <c r="BK117" s="837"/>
      <c r="BL117" s="837"/>
      <c r="BM117" s="837"/>
      <c r="BN117" s="837"/>
      <c r="BO117" s="837"/>
      <c r="BP117" s="838"/>
      <c r="BQ117" s="848" t="s">
        <v>41</v>
      </c>
      <c r="BR117" s="849"/>
      <c r="BS117" s="849"/>
      <c r="BT117" s="849"/>
      <c r="BU117" s="849"/>
      <c r="BV117" s="849" t="s">
        <v>41</v>
      </c>
      <c r="BW117" s="849"/>
      <c r="BX117" s="849"/>
      <c r="BY117" s="849"/>
      <c r="BZ117" s="849"/>
      <c r="CA117" s="849" t="s">
        <v>41</v>
      </c>
      <c r="CB117" s="849"/>
      <c r="CC117" s="849"/>
      <c r="CD117" s="849"/>
      <c r="CE117" s="849"/>
      <c r="CF117" s="839" t="s">
        <v>41</v>
      </c>
      <c r="CG117" s="840"/>
      <c r="CH117" s="840"/>
      <c r="CI117" s="840"/>
      <c r="CJ117" s="840"/>
      <c r="CK117" s="908"/>
      <c r="CL117" s="857"/>
      <c r="CM117" s="794" t="s">
        <v>372</v>
      </c>
      <c r="CN117" s="795"/>
      <c r="CO117" s="795"/>
      <c r="CP117" s="795"/>
      <c r="CQ117" s="795"/>
      <c r="CR117" s="795"/>
      <c r="CS117" s="795"/>
      <c r="CT117" s="795"/>
      <c r="CU117" s="795"/>
      <c r="CV117" s="795"/>
      <c r="CW117" s="795"/>
      <c r="CX117" s="795"/>
      <c r="CY117" s="795"/>
      <c r="CZ117" s="795"/>
      <c r="DA117" s="795"/>
      <c r="DB117" s="795"/>
      <c r="DC117" s="795"/>
      <c r="DD117" s="795"/>
      <c r="DE117" s="795"/>
      <c r="DF117" s="796"/>
      <c r="DG117" s="774" t="s">
        <v>41</v>
      </c>
      <c r="DH117" s="775"/>
      <c r="DI117" s="775"/>
      <c r="DJ117" s="775"/>
      <c r="DK117" s="776"/>
      <c r="DL117" s="777" t="s">
        <v>41</v>
      </c>
      <c r="DM117" s="775"/>
      <c r="DN117" s="775"/>
      <c r="DO117" s="775"/>
      <c r="DP117" s="776"/>
      <c r="DQ117" s="777" t="s">
        <v>41</v>
      </c>
      <c r="DR117" s="775"/>
      <c r="DS117" s="775"/>
      <c r="DT117" s="775"/>
      <c r="DU117" s="776"/>
      <c r="DV117" s="745" t="s">
        <v>41</v>
      </c>
      <c r="DW117" s="746"/>
      <c r="DX117" s="746"/>
      <c r="DY117" s="746"/>
      <c r="DZ117" s="747"/>
    </row>
    <row r="118" spans="1:130" s="61" customFormat="1" ht="26.25" customHeight="1" x14ac:dyDescent="0.15">
      <c r="A118" s="878" t="s">
        <v>345</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81" t="s">
        <v>343</v>
      </c>
      <c r="AB118" s="879"/>
      <c r="AC118" s="879"/>
      <c r="AD118" s="879"/>
      <c r="AE118" s="880"/>
      <c r="AF118" s="881" t="s">
        <v>219</v>
      </c>
      <c r="AG118" s="879"/>
      <c r="AH118" s="879"/>
      <c r="AI118" s="879"/>
      <c r="AJ118" s="880"/>
      <c r="AK118" s="881" t="s">
        <v>218</v>
      </c>
      <c r="AL118" s="879"/>
      <c r="AM118" s="879"/>
      <c r="AN118" s="879"/>
      <c r="AO118" s="880"/>
      <c r="AP118" s="882" t="s">
        <v>344</v>
      </c>
      <c r="AQ118" s="883"/>
      <c r="AR118" s="883"/>
      <c r="AS118" s="883"/>
      <c r="AT118" s="884"/>
      <c r="AU118" s="917"/>
      <c r="AV118" s="918"/>
      <c r="AW118" s="918"/>
      <c r="AX118" s="918"/>
      <c r="AY118" s="918"/>
      <c r="AZ118" s="92" t="s">
        <v>102</v>
      </c>
      <c r="BA118" s="92"/>
      <c r="BB118" s="92"/>
      <c r="BC118" s="92"/>
      <c r="BD118" s="92"/>
      <c r="BE118" s="92"/>
      <c r="BF118" s="92"/>
      <c r="BG118" s="92"/>
      <c r="BH118" s="92"/>
      <c r="BI118" s="92"/>
      <c r="BJ118" s="92"/>
      <c r="BK118" s="92"/>
      <c r="BL118" s="92"/>
      <c r="BM118" s="92"/>
      <c r="BN118" s="92"/>
      <c r="BO118" s="828" t="s">
        <v>373</v>
      </c>
      <c r="BP118" s="829"/>
      <c r="BQ118" s="848">
        <v>11763844</v>
      </c>
      <c r="BR118" s="849"/>
      <c r="BS118" s="849"/>
      <c r="BT118" s="849"/>
      <c r="BU118" s="849"/>
      <c r="BV118" s="849">
        <v>11611640</v>
      </c>
      <c r="BW118" s="849"/>
      <c r="BX118" s="849"/>
      <c r="BY118" s="849"/>
      <c r="BZ118" s="849"/>
      <c r="CA118" s="849">
        <v>11478003</v>
      </c>
      <c r="CB118" s="849"/>
      <c r="CC118" s="849"/>
      <c r="CD118" s="849"/>
      <c r="CE118" s="849"/>
      <c r="CF118" s="734"/>
      <c r="CG118" s="735"/>
      <c r="CH118" s="735"/>
      <c r="CI118" s="735"/>
      <c r="CJ118" s="832"/>
      <c r="CK118" s="908"/>
      <c r="CL118" s="857"/>
      <c r="CM118" s="794" t="s">
        <v>374</v>
      </c>
      <c r="CN118" s="795"/>
      <c r="CO118" s="795"/>
      <c r="CP118" s="795"/>
      <c r="CQ118" s="795"/>
      <c r="CR118" s="795"/>
      <c r="CS118" s="795"/>
      <c r="CT118" s="795"/>
      <c r="CU118" s="795"/>
      <c r="CV118" s="795"/>
      <c r="CW118" s="795"/>
      <c r="CX118" s="795"/>
      <c r="CY118" s="795"/>
      <c r="CZ118" s="795"/>
      <c r="DA118" s="795"/>
      <c r="DB118" s="795"/>
      <c r="DC118" s="795"/>
      <c r="DD118" s="795"/>
      <c r="DE118" s="795"/>
      <c r="DF118" s="796"/>
      <c r="DG118" s="774" t="s">
        <v>41</v>
      </c>
      <c r="DH118" s="775"/>
      <c r="DI118" s="775"/>
      <c r="DJ118" s="775"/>
      <c r="DK118" s="776"/>
      <c r="DL118" s="777" t="s">
        <v>41</v>
      </c>
      <c r="DM118" s="775"/>
      <c r="DN118" s="775"/>
      <c r="DO118" s="775"/>
      <c r="DP118" s="776"/>
      <c r="DQ118" s="777" t="s">
        <v>41</v>
      </c>
      <c r="DR118" s="775"/>
      <c r="DS118" s="775"/>
      <c r="DT118" s="775"/>
      <c r="DU118" s="776"/>
      <c r="DV118" s="745" t="s">
        <v>41</v>
      </c>
      <c r="DW118" s="746"/>
      <c r="DX118" s="746"/>
      <c r="DY118" s="746"/>
      <c r="DZ118" s="747"/>
    </row>
    <row r="119" spans="1:130" s="61" customFormat="1" ht="26.25" customHeight="1" x14ac:dyDescent="0.15">
      <c r="A119" s="854" t="s">
        <v>349</v>
      </c>
      <c r="B119" s="855"/>
      <c r="C119" s="860" t="s">
        <v>350</v>
      </c>
      <c r="D119" s="861"/>
      <c r="E119" s="861"/>
      <c r="F119" s="861"/>
      <c r="G119" s="861"/>
      <c r="H119" s="861"/>
      <c r="I119" s="861"/>
      <c r="J119" s="861"/>
      <c r="K119" s="861"/>
      <c r="L119" s="861"/>
      <c r="M119" s="861"/>
      <c r="N119" s="861"/>
      <c r="O119" s="861"/>
      <c r="P119" s="861"/>
      <c r="Q119" s="861"/>
      <c r="R119" s="861"/>
      <c r="S119" s="861"/>
      <c r="T119" s="861"/>
      <c r="U119" s="861"/>
      <c r="V119" s="861"/>
      <c r="W119" s="861"/>
      <c r="X119" s="861"/>
      <c r="Y119" s="861"/>
      <c r="Z119" s="862"/>
      <c r="AA119" s="863" t="s">
        <v>41</v>
      </c>
      <c r="AB119" s="864"/>
      <c r="AC119" s="864"/>
      <c r="AD119" s="864"/>
      <c r="AE119" s="865"/>
      <c r="AF119" s="866" t="s">
        <v>41</v>
      </c>
      <c r="AG119" s="864"/>
      <c r="AH119" s="864"/>
      <c r="AI119" s="864"/>
      <c r="AJ119" s="865"/>
      <c r="AK119" s="866" t="s">
        <v>41</v>
      </c>
      <c r="AL119" s="864"/>
      <c r="AM119" s="864"/>
      <c r="AN119" s="864"/>
      <c r="AO119" s="865"/>
      <c r="AP119" s="867" t="s">
        <v>41</v>
      </c>
      <c r="AQ119" s="868"/>
      <c r="AR119" s="868"/>
      <c r="AS119" s="868"/>
      <c r="AT119" s="869"/>
      <c r="AU119" s="870" t="s">
        <v>375</v>
      </c>
      <c r="AV119" s="871"/>
      <c r="AW119" s="871"/>
      <c r="AX119" s="871"/>
      <c r="AY119" s="872"/>
      <c r="AZ119" s="807" t="s">
        <v>376</v>
      </c>
      <c r="BA119" s="749"/>
      <c r="BB119" s="749"/>
      <c r="BC119" s="749"/>
      <c r="BD119" s="749"/>
      <c r="BE119" s="749"/>
      <c r="BF119" s="749"/>
      <c r="BG119" s="749"/>
      <c r="BH119" s="749"/>
      <c r="BI119" s="749"/>
      <c r="BJ119" s="749"/>
      <c r="BK119" s="749"/>
      <c r="BL119" s="749"/>
      <c r="BM119" s="749"/>
      <c r="BN119" s="749"/>
      <c r="BO119" s="749"/>
      <c r="BP119" s="750"/>
      <c r="BQ119" s="790">
        <v>3920957</v>
      </c>
      <c r="BR119" s="791"/>
      <c r="BS119" s="791"/>
      <c r="BT119" s="791"/>
      <c r="BU119" s="791"/>
      <c r="BV119" s="791">
        <v>4350003</v>
      </c>
      <c r="BW119" s="791"/>
      <c r="BX119" s="791"/>
      <c r="BY119" s="791"/>
      <c r="BZ119" s="791"/>
      <c r="CA119" s="791">
        <v>5052099</v>
      </c>
      <c r="CB119" s="791"/>
      <c r="CC119" s="791"/>
      <c r="CD119" s="791"/>
      <c r="CE119" s="791"/>
      <c r="CF119" s="852">
        <v>83.7</v>
      </c>
      <c r="CG119" s="853"/>
      <c r="CH119" s="853"/>
      <c r="CI119" s="853"/>
      <c r="CJ119" s="853"/>
      <c r="CK119" s="909"/>
      <c r="CL119" s="859"/>
      <c r="CM119" s="816" t="s">
        <v>377</v>
      </c>
      <c r="CN119" s="817"/>
      <c r="CO119" s="817"/>
      <c r="CP119" s="817"/>
      <c r="CQ119" s="817"/>
      <c r="CR119" s="817"/>
      <c r="CS119" s="817"/>
      <c r="CT119" s="817"/>
      <c r="CU119" s="817"/>
      <c r="CV119" s="817"/>
      <c r="CW119" s="817"/>
      <c r="CX119" s="817"/>
      <c r="CY119" s="817"/>
      <c r="CZ119" s="817"/>
      <c r="DA119" s="817"/>
      <c r="DB119" s="817"/>
      <c r="DC119" s="817"/>
      <c r="DD119" s="817"/>
      <c r="DE119" s="817"/>
      <c r="DF119" s="818"/>
      <c r="DG119" s="707" t="s">
        <v>41</v>
      </c>
      <c r="DH119" s="708"/>
      <c r="DI119" s="708"/>
      <c r="DJ119" s="708"/>
      <c r="DK119" s="709"/>
      <c r="DL119" s="710" t="s">
        <v>41</v>
      </c>
      <c r="DM119" s="708"/>
      <c r="DN119" s="708"/>
      <c r="DO119" s="708"/>
      <c r="DP119" s="709"/>
      <c r="DQ119" s="710" t="s">
        <v>41</v>
      </c>
      <c r="DR119" s="708"/>
      <c r="DS119" s="708"/>
      <c r="DT119" s="708"/>
      <c r="DU119" s="709"/>
      <c r="DV119" s="798" t="s">
        <v>41</v>
      </c>
      <c r="DW119" s="799"/>
      <c r="DX119" s="799"/>
      <c r="DY119" s="799"/>
      <c r="DZ119" s="800"/>
    </row>
    <row r="120" spans="1:130" s="61" customFormat="1" ht="26.25" customHeight="1" x14ac:dyDescent="0.15">
      <c r="A120" s="856"/>
      <c r="B120" s="857"/>
      <c r="C120" s="794" t="s">
        <v>353</v>
      </c>
      <c r="D120" s="795"/>
      <c r="E120" s="795"/>
      <c r="F120" s="795"/>
      <c r="G120" s="795"/>
      <c r="H120" s="795"/>
      <c r="I120" s="795"/>
      <c r="J120" s="795"/>
      <c r="K120" s="795"/>
      <c r="L120" s="795"/>
      <c r="M120" s="795"/>
      <c r="N120" s="795"/>
      <c r="O120" s="795"/>
      <c r="P120" s="795"/>
      <c r="Q120" s="795"/>
      <c r="R120" s="795"/>
      <c r="S120" s="795"/>
      <c r="T120" s="795"/>
      <c r="U120" s="795"/>
      <c r="V120" s="795"/>
      <c r="W120" s="795"/>
      <c r="X120" s="795"/>
      <c r="Y120" s="795"/>
      <c r="Z120" s="796"/>
      <c r="AA120" s="774" t="s">
        <v>41</v>
      </c>
      <c r="AB120" s="775"/>
      <c r="AC120" s="775"/>
      <c r="AD120" s="775"/>
      <c r="AE120" s="776"/>
      <c r="AF120" s="777" t="s">
        <v>41</v>
      </c>
      <c r="AG120" s="775"/>
      <c r="AH120" s="775"/>
      <c r="AI120" s="775"/>
      <c r="AJ120" s="776"/>
      <c r="AK120" s="777" t="s">
        <v>41</v>
      </c>
      <c r="AL120" s="775"/>
      <c r="AM120" s="775"/>
      <c r="AN120" s="775"/>
      <c r="AO120" s="776"/>
      <c r="AP120" s="745" t="s">
        <v>41</v>
      </c>
      <c r="AQ120" s="746"/>
      <c r="AR120" s="746"/>
      <c r="AS120" s="746"/>
      <c r="AT120" s="747"/>
      <c r="AU120" s="873"/>
      <c r="AV120" s="874"/>
      <c r="AW120" s="874"/>
      <c r="AX120" s="874"/>
      <c r="AY120" s="875"/>
      <c r="AZ120" s="758" t="s">
        <v>378</v>
      </c>
      <c r="BA120" s="759"/>
      <c r="BB120" s="759"/>
      <c r="BC120" s="759"/>
      <c r="BD120" s="759"/>
      <c r="BE120" s="759"/>
      <c r="BF120" s="759"/>
      <c r="BG120" s="759"/>
      <c r="BH120" s="759"/>
      <c r="BI120" s="759"/>
      <c r="BJ120" s="759"/>
      <c r="BK120" s="759"/>
      <c r="BL120" s="759"/>
      <c r="BM120" s="759"/>
      <c r="BN120" s="759"/>
      <c r="BO120" s="759"/>
      <c r="BP120" s="760"/>
      <c r="BQ120" s="761">
        <v>75126</v>
      </c>
      <c r="BR120" s="762"/>
      <c r="BS120" s="762"/>
      <c r="BT120" s="762"/>
      <c r="BU120" s="762"/>
      <c r="BV120" s="762">
        <v>61323</v>
      </c>
      <c r="BW120" s="762"/>
      <c r="BX120" s="762"/>
      <c r="BY120" s="762"/>
      <c r="BZ120" s="762"/>
      <c r="CA120" s="762">
        <v>49981</v>
      </c>
      <c r="CB120" s="762"/>
      <c r="CC120" s="762"/>
      <c r="CD120" s="762"/>
      <c r="CE120" s="762"/>
      <c r="CF120" s="839">
        <v>0.8</v>
      </c>
      <c r="CG120" s="840"/>
      <c r="CH120" s="840"/>
      <c r="CI120" s="840"/>
      <c r="CJ120" s="840"/>
      <c r="CK120" s="841" t="s">
        <v>379</v>
      </c>
      <c r="CL120" s="801"/>
      <c r="CM120" s="801"/>
      <c r="CN120" s="801"/>
      <c r="CO120" s="802"/>
      <c r="CP120" s="845" t="s">
        <v>320</v>
      </c>
      <c r="CQ120" s="846"/>
      <c r="CR120" s="846"/>
      <c r="CS120" s="846"/>
      <c r="CT120" s="846"/>
      <c r="CU120" s="846"/>
      <c r="CV120" s="846"/>
      <c r="CW120" s="846"/>
      <c r="CX120" s="846"/>
      <c r="CY120" s="846"/>
      <c r="CZ120" s="846"/>
      <c r="DA120" s="846"/>
      <c r="DB120" s="846"/>
      <c r="DC120" s="846"/>
      <c r="DD120" s="846"/>
      <c r="DE120" s="846"/>
      <c r="DF120" s="847"/>
      <c r="DG120" s="790">
        <v>2405908</v>
      </c>
      <c r="DH120" s="791"/>
      <c r="DI120" s="791"/>
      <c r="DJ120" s="791"/>
      <c r="DK120" s="791"/>
      <c r="DL120" s="791">
        <v>2479515</v>
      </c>
      <c r="DM120" s="791"/>
      <c r="DN120" s="791"/>
      <c r="DO120" s="791"/>
      <c r="DP120" s="791"/>
      <c r="DQ120" s="791">
        <v>2480063</v>
      </c>
      <c r="DR120" s="791"/>
      <c r="DS120" s="791"/>
      <c r="DT120" s="791"/>
      <c r="DU120" s="791"/>
      <c r="DV120" s="792">
        <v>41.1</v>
      </c>
      <c r="DW120" s="792"/>
      <c r="DX120" s="792"/>
      <c r="DY120" s="792"/>
      <c r="DZ120" s="793"/>
    </row>
    <row r="121" spans="1:130" s="61" customFormat="1" ht="26.25" customHeight="1" x14ac:dyDescent="0.15">
      <c r="A121" s="856"/>
      <c r="B121" s="857"/>
      <c r="C121" s="833" t="s">
        <v>380</v>
      </c>
      <c r="D121" s="834"/>
      <c r="E121" s="834"/>
      <c r="F121" s="834"/>
      <c r="G121" s="834"/>
      <c r="H121" s="834"/>
      <c r="I121" s="834"/>
      <c r="J121" s="834"/>
      <c r="K121" s="834"/>
      <c r="L121" s="834"/>
      <c r="M121" s="834"/>
      <c r="N121" s="834"/>
      <c r="O121" s="834"/>
      <c r="P121" s="834"/>
      <c r="Q121" s="834"/>
      <c r="R121" s="834"/>
      <c r="S121" s="834"/>
      <c r="T121" s="834"/>
      <c r="U121" s="834"/>
      <c r="V121" s="834"/>
      <c r="W121" s="834"/>
      <c r="X121" s="834"/>
      <c r="Y121" s="834"/>
      <c r="Z121" s="835"/>
      <c r="AA121" s="774" t="s">
        <v>41</v>
      </c>
      <c r="AB121" s="775"/>
      <c r="AC121" s="775"/>
      <c r="AD121" s="775"/>
      <c r="AE121" s="776"/>
      <c r="AF121" s="777" t="s">
        <v>41</v>
      </c>
      <c r="AG121" s="775"/>
      <c r="AH121" s="775"/>
      <c r="AI121" s="775"/>
      <c r="AJ121" s="776"/>
      <c r="AK121" s="777" t="s">
        <v>41</v>
      </c>
      <c r="AL121" s="775"/>
      <c r="AM121" s="775"/>
      <c r="AN121" s="775"/>
      <c r="AO121" s="776"/>
      <c r="AP121" s="745" t="s">
        <v>41</v>
      </c>
      <c r="AQ121" s="746"/>
      <c r="AR121" s="746"/>
      <c r="AS121" s="746"/>
      <c r="AT121" s="747"/>
      <c r="AU121" s="873"/>
      <c r="AV121" s="874"/>
      <c r="AW121" s="874"/>
      <c r="AX121" s="874"/>
      <c r="AY121" s="875"/>
      <c r="AZ121" s="836" t="s">
        <v>381</v>
      </c>
      <c r="BA121" s="837"/>
      <c r="BB121" s="837"/>
      <c r="BC121" s="837"/>
      <c r="BD121" s="837"/>
      <c r="BE121" s="837"/>
      <c r="BF121" s="837"/>
      <c r="BG121" s="837"/>
      <c r="BH121" s="837"/>
      <c r="BI121" s="837"/>
      <c r="BJ121" s="837"/>
      <c r="BK121" s="837"/>
      <c r="BL121" s="837"/>
      <c r="BM121" s="837"/>
      <c r="BN121" s="837"/>
      <c r="BO121" s="837"/>
      <c r="BP121" s="838"/>
      <c r="BQ121" s="848">
        <v>7743644</v>
      </c>
      <c r="BR121" s="849"/>
      <c r="BS121" s="849"/>
      <c r="BT121" s="849"/>
      <c r="BU121" s="849"/>
      <c r="BV121" s="849">
        <v>7746319</v>
      </c>
      <c r="BW121" s="849"/>
      <c r="BX121" s="849"/>
      <c r="BY121" s="849"/>
      <c r="BZ121" s="849"/>
      <c r="CA121" s="849">
        <v>7892011</v>
      </c>
      <c r="CB121" s="849"/>
      <c r="CC121" s="849"/>
      <c r="CD121" s="849"/>
      <c r="CE121" s="849"/>
      <c r="CF121" s="850">
        <v>130.80000000000001</v>
      </c>
      <c r="CG121" s="851"/>
      <c r="CH121" s="851"/>
      <c r="CI121" s="851"/>
      <c r="CJ121" s="851"/>
      <c r="CK121" s="842"/>
      <c r="CL121" s="803"/>
      <c r="CM121" s="803"/>
      <c r="CN121" s="803"/>
      <c r="CO121" s="804"/>
      <c r="CP121" s="819" t="s">
        <v>316</v>
      </c>
      <c r="CQ121" s="820"/>
      <c r="CR121" s="820"/>
      <c r="CS121" s="820"/>
      <c r="CT121" s="820"/>
      <c r="CU121" s="820"/>
      <c r="CV121" s="820"/>
      <c r="CW121" s="820"/>
      <c r="CX121" s="820"/>
      <c r="CY121" s="820"/>
      <c r="CZ121" s="820"/>
      <c r="DA121" s="820"/>
      <c r="DB121" s="820"/>
      <c r="DC121" s="820"/>
      <c r="DD121" s="820"/>
      <c r="DE121" s="820"/>
      <c r="DF121" s="821"/>
      <c r="DG121" s="761" t="s">
        <v>41</v>
      </c>
      <c r="DH121" s="762"/>
      <c r="DI121" s="762"/>
      <c r="DJ121" s="762"/>
      <c r="DK121" s="762"/>
      <c r="DL121" s="762" t="s">
        <v>41</v>
      </c>
      <c r="DM121" s="762"/>
      <c r="DN121" s="762"/>
      <c r="DO121" s="762"/>
      <c r="DP121" s="762"/>
      <c r="DQ121" s="762" t="s">
        <v>41</v>
      </c>
      <c r="DR121" s="762"/>
      <c r="DS121" s="762"/>
      <c r="DT121" s="762"/>
      <c r="DU121" s="762"/>
      <c r="DV121" s="814" t="s">
        <v>41</v>
      </c>
      <c r="DW121" s="814"/>
      <c r="DX121" s="814"/>
      <c r="DY121" s="814"/>
      <c r="DZ121" s="815"/>
    </row>
    <row r="122" spans="1:130" s="61" customFormat="1" ht="26.25" customHeight="1" x14ac:dyDescent="0.15">
      <c r="A122" s="856"/>
      <c r="B122" s="857"/>
      <c r="C122" s="794" t="s">
        <v>363</v>
      </c>
      <c r="D122" s="795"/>
      <c r="E122" s="795"/>
      <c r="F122" s="795"/>
      <c r="G122" s="795"/>
      <c r="H122" s="795"/>
      <c r="I122" s="795"/>
      <c r="J122" s="795"/>
      <c r="K122" s="795"/>
      <c r="L122" s="795"/>
      <c r="M122" s="795"/>
      <c r="N122" s="795"/>
      <c r="O122" s="795"/>
      <c r="P122" s="795"/>
      <c r="Q122" s="795"/>
      <c r="R122" s="795"/>
      <c r="S122" s="795"/>
      <c r="T122" s="795"/>
      <c r="U122" s="795"/>
      <c r="V122" s="795"/>
      <c r="W122" s="795"/>
      <c r="X122" s="795"/>
      <c r="Y122" s="795"/>
      <c r="Z122" s="796"/>
      <c r="AA122" s="774" t="s">
        <v>41</v>
      </c>
      <c r="AB122" s="775"/>
      <c r="AC122" s="775"/>
      <c r="AD122" s="775"/>
      <c r="AE122" s="776"/>
      <c r="AF122" s="777" t="s">
        <v>41</v>
      </c>
      <c r="AG122" s="775"/>
      <c r="AH122" s="775"/>
      <c r="AI122" s="775"/>
      <c r="AJ122" s="776"/>
      <c r="AK122" s="777" t="s">
        <v>41</v>
      </c>
      <c r="AL122" s="775"/>
      <c r="AM122" s="775"/>
      <c r="AN122" s="775"/>
      <c r="AO122" s="776"/>
      <c r="AP122" s="745" t="s">
        <v>41</v>
      </c>
      <c r="AQ122" s="746"/>
      <c r="AR122" s="746"/>
      <c r="AS122" s="746"/>
      <c r="AT122" s="747"/>
      <c r="AU122" s="876"/>
      <c r="AV122" s="877"/>
      <c r="AW122" s="877"/>
      <c r="AX122" s="877"/>
      <c r="AY122" s="877"/>
      <c r="AZ122" s="92" t="s">
        <v>102</v>
      </c>
      <c r="BA122" s="92"/>
      <c r="BB122" s="92"/>
      <c r="BC122" s="92"/>
      <c r="BD122" s="92"/>
      <c r="BE122" s="92"/>
      <c r="BF122" s="92"/>
      <c r="BG122" s="92"/>
      <c r="BH122" s="92"/>
      <c r="BI122" s="92"/>
      <c r="BJ122" s="92"/>
      <c r="BK122" s="92"/>
      <c r="BL122" s="92"/>
      <c r="BM122" s="92"/>
      <c r="BN122" s="92"/>
      <c r="BO122" s="828" t="s">
        <v>382</v>
      </c>
      <c r="BP122" s="829"/>
      <c r="BQ122" s="830">
        <v>11739727</v>
      </c>
      <c r="BR122" s="831"/>
      <c r="BS122" s="831"/>
      <c r="BT122" s="831"/>
      <c r="BU122" s="831"/>
      <c r="BV122" s="831">
        <v>12157645</v>
      </c>
      <c r="BW122" s="831"/>
      <c r="BX122" s="831"/>
      <c r="BY122" s="831"/>
      <c r="BZ122" s="831"/>
      <c r="CA122" s="831">
        <v>12994091</v>
      </c>
      <c r="CB122" s="831"/>
      <c r="CC122" s="831"/>
      <c r="CD122" s="831"/>
      <c r="CE122" s="831"/>
      <c r="CF122" s="734"/>
      <c r="CG122" s="735"/>
      <c r="CH122" s="735"/>
      <c r="CI122" s="735"/>
      <c r="CJ122" s="832"/>
      <c r="CK122" s="842"/>
      <c r="CL122" s="803"/>
      <c r="CM122" s="803"/>
      <c r="CN122" s="803"/>
      <c r="CO122" s="804"/>
      <c r="CP122" s="819" t="s">
        <v>314</v>
      </c>
      <c r="CQ122" s="820"/>
      <c r="CR122" s="820"/>
      <c r="CS122" s="820"/>
      <c r="CT122" s="820"/>
      <c r="CU122" s="820"/>
      <c r="CV122" s="820"/>
      <c r="CW122" s="820"/>
      <c r="CX122" s="820"/>
      <c r="CY122" s="820"/>
      <c r="CZ122" s="820"/>
      <c r="DA122" s="820"/>
      <c r="DB122" s="820"/>
      <c r="DC122" s="820"/>
      <c r="DD122" s="820"/>
      <c r="DE122" s="820"/>
      <c r="DF122" s="821"/>
      <c r="DG122" s="761" t="s">
        <v>41</v>
      </c>
      <c r="DH122" s="762"/>
      <c r="DI122" s="762"/>
      <c r="DJ122" s="762"/>
      <c r="DK122" s="762"/>
      <c r="DL122" s="762" t="s">
        <v>41</v>
      </c>
      <c r="DM122" s="762"/>
      <c r="DN122" s="762"/>
      <c r="DO122" s="762"/>
      <c r="DP122" s="762"/>
      <c r="DQ122" s="762" t="s">
        <v>41</v>
      </c>
      <c r="DR122" s="762"/>
      <c r="DS122" s="762"/>
      <c r="DT122" s="762"/>
      <c r="DU122" s="762"/>
      <c r="DV122" s="814" t="s">
        <v>41</v>
      </c>
      <c r="DW122" s="814"/>
      <c r="DX122" s="814"/>
      <c r="DY122" s="814"/>
      <c r="DZ122" s="815"/>
    </row>
    <row r="123" spans="1:130" s="61" customFormat="1" ht="26.25" customHeight="1" thickBot="1" x14ac:dyDescent="0.2">
      <c r="A123" s="856"/>
      <c r="B123" s="857"/>
      <c r="C123" s="794" t="s">
        <v>369</v>
      </c>
      <c r="D123" s="795"/>
      <c r="E123" s="795"/>
      <c r="F123" s="795"/>
      <c r="G123" s="795"/>
      <c r="H123" s="795"/>
      <c r="I123" s="795"/>
      <c r="J123" s="795"/>
      <c r="K123" s="795"/>
      <c r="L123" s="795"/>
      <c r="M123" s="795"/>
      <c r="N123" s="795"/>
      <c r="O123" s="795"/>
      <c r="P123" s="795"/>
      <c r="Q123" s="795"/>
      <c r="R123" s="795"/>
      <c r="S123" s="795"/>
      <c r="T123" s="795"/>
      <c r="U123" s="795"/>
      <c r="V123" s="795"/>
      <c r="W123" s="795"/>
      <c r="X123" s="795"/>
      <c r="Y123" s="795"/>
      <c r="Z123" s="796"/>
      <c r="AA123" s="774" t="s">
        <v>41</v>
      </c>
      <c r="AB123" s="775"/>
      <c r="AC123" s="775"/>
      <c r="AD123" s="775"/>
      <c r="AE123" s="776"/>
      <c r="AF123" s="777" t="s">
        <v>41</v>
      </c>
      <c r="AG123" s="775"/>
      <c r="AH123" s="775"/>
      <c r="AI123" s="775"/>
      <c r="AJ123" s="776"/>
      <c r="AK123" s="777" t="s">
        <v>41</v>
      </c>
      <c r="AL123" s="775"/>
      <c r="AM123" s="775"/>
      <c r="AN123" s="775"/>
      <c r="AO123" s="776"/>
      <c r="AP123" s="745" t="s">
        <v>41</v>
      </c>
      <c r="AQ123" s="746"/>
      <c r="AR123" s="746"/>
      <c r="AS123" s="746"/>
      <c r="AT123" s="747"/>
      <c r="AU123" s="825" t="s">
        <v>383</v>
      </c>
      <c r="AV123" s="826"/>
      <c r="AW123" s="826"/>
      <c r="AX123" s="826"/>
      <c r="AY123" s="826"/>
      <c r="AZ123" s="826"/>
      <c r="BA123" s="826"/>
      <c r="BB123" s="826"/>
      <c r="BC123" s="826"/>
      <c r="BD123" s="826"/>
      <c r="BE123" s="826"/>
      <c r="BF123" s="826"/>
      <c r="BG123" s="826"/>
      <c r="BH123" s="826"/>
      <c r="BI123" s="826"/>
      <c r="BJ123" s="826"/>
      <c r="BK123" s="826"/>
      <c r="BL123" s="826"/>
      <c r="BM123" s="826"/>
      <c r="BN123" s="826"/>
      <c r="BO123" s="826"/>
      <c r="BP123" s="827"/>
      <c r="BQ123" s="822">
        <v>0.4</v>
      </c>
      <c r="BR123" s="823"/>
      <c r="BS123" s="823"/>
      <c r="BT123" s="823"/>
      <c r="BU123" s="823"/>
      <c r="BV123" s="823" t="s">
        <v>41</v>
      </c>
      <c r="BW123" s="823"/>
      <c r="BX123" s="823"/>
      <c r="BY123" s="823"/>
      <c r="BZ123" s="823"/>
      <c r="CA123" s="823" t="s">
        <v>41</v>
      </c>
      <c r="CB123" s="823"/>
      <c r="CC123" s="823"/>
      <c r="CD123" s="823"/>
      <c r="CE123" s="823"/>
      <c r="CF123" s="721"/>
      <c r="CG123" s="722"/>
      <c r="CH123" s="722"/>
      <c r="CI123" s="722"/>
      <c r="CJ123" s="824"/>
      <c r="CK123" s="842"/>
      <c r="CL123" s="803"/>
      <c r="CM123" s="803"/>
      <c r="CN123" s="803"/>
      <c r="CO123" s="804"/>
      <c r="CP123" s="819" t="s">
        <v>315</v>
      </c>
      <c r="CQ123" s="820"/>
      <c r="CR123" s="820"/>
      <c r="CS123" s="820"/>
      <c r="CT123" s="820"/>
      <c r="CU123" s="820"/>
      <c r="CV123" s="820"/>
      <c r="CW123" s="820"/>
      <c r="CX123" s="820"/>
      <c r="CY123" s="820"/>
      <c r="CZ123" s="820"/>
      <c r="DA123" s="820"/>
      <c r="DB123" s="820"/>
      <c r="DC123" s="820"/>
      <c r="DD123" s="820"/>
      <c r="DE123" s="820"/>
      <c r="DF123" s="821"/>
      <c r="DG123" s="774" t="s">
        <v>41</v>
      </c>
      <c r="DH123" s="775"/>
      <c r="DI123" s="775"/>
      <c r="DJ123" s="775"/>
      <c r="DK123" s="776"/>
      <c r="DL123" s="777" t="s">
        <v>41</v>
      </c>
      <c r="DM123" s="775"/>
      <c r="DN123" s="775"/>
      <c r="DO123" s="775"/>
      <c r="DP123" s="776"/>
      <c r="DQ123" s="777" t="s">
        <v>41</v>
      </c>
      <c r="DR123" s="775"/>
      <c r="DS123" s="775"/>
      <c r="DT123" s="775"/>
      <c r="DU123" s="776"/>
      <c r="DV123" s="745" t="s">
        <v>41</v>
      </c>
      <c r="DW123" s="746"/>
      <c r="DX123" s="746"/>
      <c r="DY123" s="746"/>
      <c r="DZ123" s="747"/>
    </row>
    <row r="124" spans="1:130" s="61" customFormat="1" ht="26.25" customHeight="1" x14ac:dyDescent="0.15">
      <c r="A124" s="856"/>
      <c r="B124" s="857"/>
      <c r="C124" s="794" t="s">
        <v>372</v>
      </c>
      <c r="D124" s="795"/>
      <c r="E124" s="795"/>
      <c r="F124" s="795"/>
      <c r="G124" s="795"/>
      <c r="H124" s="795"/>
      <c r="I124" s="795"/>
      <c r="J124" s="795"/>
      <c r="K124" s="795"/>
      <c r="L124" s="795"/>
      <c r="M124" s="795"/>
      <c r="N124" s="795"/>
      <c r="O124" s="795"/>
      <c r="P124" s="795"/>
      <c r="Q124" s="795"/>
      <c r="R124" s="795"/>
      <c r="S124" s="795"/>
      <c r="T124" s="795"/>
      <c r="U124" s="795"/>
      <c r="V124" s="795"/>
      <c r="W124" s="795"/>
      <c r="X124" s="795"/>
      <c r="Y124" s="795"/>
      <c r="Z124" s="796"/>
      <c r="AA124" s="774" t="s">
        <v>41</v>
      </c>
      <c r="AB124" s="775"/>
      <c r="AC124" s="775"/>
      <c r="AD124" s="775"/>
      <c r="AE124" s="776"/>
      <c r="AF124" s="777" t="s">
        <v>41</v>
      </c>
      <c r="AG124" s="775"/>
      <c r="AH124" s="775"/>
      <c r="AI124" s="775"/>
      <c r="AJ124" s="776"/>
      <c r="AK124" s="777" t="s">
        <v>41</v>
      </c>
      <c r="AL124" s="775"/>
      <c r="AM124" s="775"/>
      <c r="AN124" s="775"/>
      <c r="AO124" s="776"/>
      <c r="AP124" s="745" t="s">
        <v>41</v>
      </c>
      <c r="AQ124" s="746"/>
      <c r="AR124" s="746"/>
      <c r="AS124" s="746"/>
      <c r="AT124" s="747"/>
      <c r="AU124" s="93"/>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5"/>
      <c r="BR124" s="95"/>
      <c r="BS124" s="95"/>
      <c r="BT124" s="95"/>
      <c r="BU124" s="95"/>
      <c r="BV124" s="95"/>
      <c r="BW124" s="95"/>
      <c r="BX124" s="95"/>
      <c r="BY124" s="95"/>
      <c r="BZ124" s="95"/>
      <c r="CA124" s="95"/>
      <c r="CB124" s="95"/>
      <c r="CC124" s="95"/>
      <c r="CD124" s="95"/>
      <c r="CE124" s="95"/>
      <c r="CF124" s="95"/>
      <c r="CG124" s="95"/>
      <c r="CH124" s="95"/>
      <c r="CI124" s="95"/>
      <c r="CJ124" s="96"/>
      <c r="CK124" s="843"/>
      <c r="CL124" s="843"/>
      <c r="CM124" s="843"/>
      <c r="CN124" s="843"/>
      <c r="CO124" s="844"/>
      <c r="CP124" s="819" t="s">
        <v>384</v>
      </c>
      <c r="CQ124" s="820"/>
      <c r="CR124" s="820"/>
      <c r="CS124" s="820"/>
      <c r="CT124" s="820"/>
      <c r="CU124" s="820"/>
      <c r="CV124" s="820"/>
      <c r="CW124" s="820"/>
      <c r="CX124" s="820"/>
      <c r="CY124" s="820"/>
      <c r="CZ124" s="820"/>
      <c r="DA124" s="820"/>
      <c r="DB124" s="820"/>
      <c r="DC124" s="820"/>
      <c r="DD124" s="820"/>
      <c r="DE124" s="820"/>
      <c r="DF124" s="821"/>
      <c r="DG124" s="707">
        <v>160</v>
      </c>
      <c r="DH124" s="708"/>
      <c r="DI124" s="708"/>
      <c r="DJ124" s="708"/>
      <c r="DK124" s="709"/>
      <c r="DL124" s="710">
        <v>35</v>
      </c>
      <c r="DM124" s="708"/>
      <c r="DN124" s="708"/>
      <c r="DO124" s="708"/>
      <c r="DP124" s="709"/>
      <c r="DQ124" s="710" t="s">
        <v>41</v>
      </c>
      <c r="DR124" s="708"/>
      <c r="DS124" s="708"/>
      <c r="DT124" s="708"/>
      <c r="DU124" s="709"/>
      <c r="DV124" s="798" t="s">
        <v>41</v>
      </c>
      <c r="DW124" s="799"/>
      <c r="DX124" s="799"/>
      <c r="DY124" s="799"/>
      <c r="DZ124" s="800"/>
    </row>
    <row r="125" spans="1:130" s="61" customFormat="1" ht="26.25" customHeight="1" thickBot="1" x14ac:dyDescent="0.2">
      <c r="A125" s="856"/>
      <c r="B125" s="857"/>
      <c r="C125" s="794" t="s">
        <v>374</v>
      </c>
      <c r="D125" s="795"/>
      <c r="E125" s="795"/>
      <c r="F125" s="795"/>
      <c r="G125" s="795"/>
      <c r="H125" s="795"/>
      <c r="I125" s="795"/>
      <c r="J125" s="795"/>
      <c r="K125" s="795"/>
      <c r="L125" s="795"/>
      <c r="M125" s="795"/>
      <c r="N125" s="795"/>
      <c r="O125" s="795"/>
      <c r="P125" s="795"/>
      <c r="Q125" s="795"/>
      <c r="R125" s="795"/>
      <c r="S125" s="795"/>
      <c r="T125" s="795"/>
      <c r="U125" s="795"/>
      <c r="V125" s="795"/>
      <c r="W125" s="795"/>
      <c r="X125" s="795"/>
      <c r="Y125" s="795"/>
      <c r="Z125" s="796"/>
      <c r="AA125" s="774" t="s">
        <v>41</v>
      </c>
      <c r="AB125" s="775"/>
      <c r="AC125" s="775"/>
      <c r="AD125" s="775"/>
      <c r="AE125" s="776"/>
      <c r="AF125" s="777" t="s">
        <v>41</v>
      </c>
      <c r="AG125" s="775"/>
      <c r="AH125" s="775"/>
      <c r="AI125" s="775"/>
      <c r="AJ125" s="776"/>
      <c r="AK125" s="777" t="s">
        <v>41</v>
      </c>
      <c r="AL125" s="775"/>
      <c r="AM125" s="775"/>
      <c r="AN125" s="775"/>
      <c r="AO125" s="776"/>
      <c r="AP125" s="745" t="s">
        <v>41</v>
      </c>
      <c r="AQ125" s="746"/>
      <c r="AR125" s="746"/>
      <c r="AS125" s="746"/>
      <c r="AT125" s="747"/>
      <c r="AU125" s="97"/>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97"/>
      <c r="BR125" s="97"/>
      <c r="BS125" s="97"/>
      <c r="BT125" s="97"/>
      <c r="BU125" s="97"/>
      <c r="BV125" s="97"/>
      <c r="BW125" s="97"/>
      <c r="BX125" s="97"/>
      <c r="BY125" s="97"/>
      <c r="BZ125" s="97"/>
      <c r="CA125" s="97"/>
      <c r="CB125" s="97"/>
      <c r="CC125" s="97"/>
      <c r="CD125" s="98"/>
      <c r="CE125" s="98"/>
      <c r="CF125" s="98"/>
      <c r="CG125" s="95"/>
      <c r="CH125" s="95"/>
      <c r="CI125" s="95"/>
      <c r="CJ125" s="96"/>
      <c r="CK125" s="801" t="s">
        <v>385</v>
      </c>
      <c r="CL125" s="801"/>
      <c r="CM125" s="801"/>
      <c r="CN125" s="801"/>
      <c r="CO125" s="802"/>
      <c r="CP125" s="807" t="s">
        <v>386</v>
      </c>
      <c r="CQ125" s="749"/>
      <c r="CR125" s="749"/>
      <c r="CS125" s="749"/>
      <c r="CT125" s="749"/>
      <c r="CU125" s="749"/>
      <c r="CV125" s="749"/>
      <c r="CW125" s="749"/>
      <c r="CX125" s="749"/>
      <c r="CY125" s="749"/>
      <c r="CZ125" s="749"/>
      <c r="DA125" s="749"/>
      <c r="DB125" s="749"/>
      <c r="DC125" s="749"/>
      <c r="DD125" s="749"/>
      <c r="DE125" s="749"/>
      <c r="DF125" s="750"/>
      <c r="DG125" s="790" t="s">
        <v>41</v>
      </c>
      <c r="DH125" s="791"/>
      <c r="DI125" s="791"/>
      <c r="DJ125" s="791"/>
      <c r="DK125" s="791"/>
      <c r="DL125" s="791" t="s">
        <v>41</v>
      </c>
      <c r="DM125" s="791"/>
      <c r="DN125" s="791"/>
      <c r="DO125" s="791"/>
      <c r="DP125" s="791"/>
      <c r="DQ125" s="791" t="s">
        <v>41</v>
      </c>
      <c r="DR125" s="791"/>
      <c r="DS125" s="791"/>
      <c r="DT125" s="791"/>
      <c r="DU125" s="791"/>
      <c r="DV125" s="792" t="s">
        <v>41</v>
      </c>
      <c r="DW125" s="792"/>
      <c r="DX125" s="792"/>
      <c r="DY125" s="792"/>
      <c r="DZ125" s="793"/>
    </row>
    <row r="126" spans="1:130" s="61" customFormat="1" ht="26.25" customHeight="1" x14ac:dyDescent="0.15">
      <c r="A126" s="856"/>
      <c r="B126" s="857"/>
      <c r="C126" s="794" t="s">
        <v>377</v>
      </c>
      <c r="D126" s="795"/>
      <c r="E126" s="795"/>
      <c r="F126" s="795"/>
      <c r="G126" s="795"/>
      <c r="H126" s="795"/>
      <c r="I126" s="795"/>
      <c r="J126" s="795"/>
      <c r="K126" s="795"/>
      <c r="L126" s="795"/>
      <c r="M126" s="795"/>
      <c r="N126" s="795"/>
      <c r="O126" s="795"/>
      <c r="P126" s="795"/>
      <c r="Q126" s="795"/>
      <c r="R126" s="795"/>
      <c r="S126" s="795"/>
      <c r="T126" s="795"/>
      <c r="U126" s="795"/>
      <c r="V126" s="795"/>
      <c r="W126" s="795"/>
      <c r="X126" s="795"/>
      <c r="Y126" s="795"/>
      <c r="Z126" s="796"/>
      <c r="AA126" s="774" t="s">
        <v>41</v>
      </c>
      <c r="AB126" s="775"/>
      <c r="AC126" s="775"/>
      <c r="AD126" s="775"/>
      <c r="AE126" s="776"/>
      <c r="AF126" s="777" t="s">
        <v>41</v>
      </c>
      <c r="AG126" s="775"/>
      <c r="AH126" s="775"/>
      <c r="AI126" s="775"/>
      <c r="AJ126" s="776"/>
      <c r="AK126" s="777" t="s">
        <v>41</v>
      </c>
      <c r="AL126" s="775"/>
      <c r="AM126" s="775"/>
      <c r="AN126" s="775"/>
      <c r="AO126" s="776"/>
      <c r="AP126" s="745" t="s">
        <v>41</v>
      </c>
      <c r="AQ126" s="746"/>
      <c r="AR126" s="746"/>
      <c r="AS126" s="746"/>
      <c r="AT126" s="747"/>
      <c r="AU126" s="97"/>
      <c r="AV126" s="97"/>
      <c r="AW126" s="97"/>
      <c r="AX126" s="797" t="s">
        <v>387</v>
      </c>
      <c r="AY126" s="755"/>
      <c r="AZ126" s="755"/>
      <c r="BA126" s="755"/>
      <c r="BB126" s="755"/>
      <c r="BC126" s="755"/>
      <c r="BD126" s="755"/>
      <c r="BE126" s="756"/>
      <c r="BF126" s="754" t="s">
        <v>388</v>
      </c>
      <c r="BG126" s="755"/>
      <c r="BH126" s="755"/>
      <c r="BI126" s="755"/>
      <c r="BJ126" s="755"/>
      <c r="BK126" s="755"/>
      <c r="BL126" s="756"/>
      <c r="BM126" s="754" t="s">
        <v>389</v>
      </c>
      <c r="BN126" s="755"/>
      <c r="BO126" s="755"/>
      <c r="BP126" s="755"/>
      <c r="BQ126" s="755"/>
      <c r="BR126" s="755"/>
      <c r="BS126" s="756"/>
      <c r="BT126" s="754" t="s">
        <v>390</v>
      </c>
      <c r="BU126" s="755"/>
      <c r="BV126" s="755"/>
      <c r="BW126" s="755"/>
      <c r="BX126" s="755"/>
      <c r="BY126" s="755"/>
      <c r="BZ126" s="757"/>
      <c r="CA126" s="97"/>
      <c r="CB126" s="97"/>
      <c r="CC126" s="97"/>
      <c r="CD126" s="98"/>
      <c r="CE126" s="98"/>
      <c r="CF126" s="98"/>
      <c r="CG126" s="95"/>
      <c r="CH126" s="95"/>
      <c r="CI126" s="95"/>
      <c r="CJ126" s="96"/>
      <c r="CK126" s="803"/>
      <c r="CL126" s="803"/>
      <c r="CM126" s="803"/>
      <c r="CN126" s="803"/>
      <c r="CO126" s="804"/>
      <c r="CP126" s="758" t="s">
        <v>391</v>
      </c>
      <c r="CQ126" s="759"/>
      <c r="CR126" s="759"/>
      <c r="CS126" s="759"/>
      <c r="CT126" s="759"/>
      <c r="CU126" s="759"/>
      <c r="CV126" s="759"/>
      <c r="CW126" s="759"/>
      <c r="CX126" s="759"/>
      <c r="CY126" s="759"/>
      <c r="CZ126" s="759"/>
      <c r="DA126" s="759"/>
      <c r="DB126" s="759"/>
      <c r="DC126" s="759"/>
      <c r="DD126" s="759"/>
      <c r="DE126" s="759"/>
      <c r="DF126" s="760"/>
      <c r="DG126" s="761" t="s">
        <v>41</v>
      </c>
      <c r="DH126" s="762"/>
      <c r="DI126" s="762"/>
      <c r="DJ126" s="762"/>
      <c r="DK126" s="762"/>
      <c r="DL126" s="762" t="s">
        <v>41</v>
      </c>
      <c r="DM126" s="762"/>
      <c r="DN126" s="762"/>
      <c r="DO126" s="762"/>
      <c r="DP126" s="762"/>
      <c r="DQ126" s="762" t="s">
        <v>41</v>
      </c>
      <c r="DR126" s="762"/>
      <c r="DS126" s="762"/>
      <c r="DT126" s="762"/>
      <c r="DU126" s="762"/>
      <c r="DV126" s="814" t="s">
        <v>41</v>
      </c>
      <c r="DW126" s="814"/>
      <c r="DX126" s="814"/>
      <c r="DY126" s="814"/>
      <c r="DZ126" s="815"/>
    </row>
    <row r="127" spans="1:130" s="61" customFormat="1" ht="26.25" customHeight="1" thickBot="1" x14ac:dyDescent="0.2">
      <c r="A127" s="858"/>
      <c r="B127" s="859"/>
      <c r="C127" s="816" t="s">
        <v>392</v>
      </c>
      <c r="D127" s="817"/>
      <c r="E127" s="817"/>
      <c r="F127" s="817"/>
      <c r="G127" s="817"/>
      <c r="H127" s="817"/>
      <c r="I127" s="817"/>
      <c r="J127" s="817"/>
      <c r="K127" s="817"/>
      <c r="L127" s="817"/>
      <c r="M127" s="817"/>
      <c r="N127" s="817"/>
      <c r="O127" s="817"/>
      <c r="P127" s="817"/>
      <c r="Q127" s="817"/>
      <c r="R127" s="817"/>
      <c r="S127" s="817"/>
      <c r="T127" s="817"/>
      <c r="U127" s="817"/>
      <c r="V127" s="817"/>
      <c r="W127" s="817"/>
      <c r="X127" s="817"/>
      <c r="Y127" s="817"/>
      <c r="Z127" s="818"/>
      <c r="AA127" s="774" t="s">
        <v>41</v>
      </c>
      <c r="AB127" s="775"/>
      <c r="AC127" s="775"/>
      <c r="AD127" s="775"/>
      <c r="AE127" s="776"/>
      <c r="AF127" s="777" t="s">
        <v>41</v>
      </c>
      <c r="AG127" s="775"/>
      <c r="AH127" s="775"/>
      <c r="AI127" s="775"/>
      <c r="AJ127" s="776"/>
      <c r="AK127" s="777" t="s">
        <v>41</v>
      </c>
      <c r="AL127" s="775"/>
      <c r="AM127" s="775"/>
      <c r="AN127" s="775"/>
      <c r="AO127" s="776"/>
      <c r="AP127" s="745" t="s">
        <v>41</v>
      </c>
      <c r="AQ127" s="746"/>
      <c r="AR127" s="746"/>
      <c r="AS127" s="746"/>
      <c r="AT127" s="747"/>
      <c r="AU127" s="97"/>
      <c r="AV127" s="97"/>
      <c r="AW127" s="97"/>
      <c r="AX127" s="748" t="s">
        <v>393</v>
      </c>
      <c r="AY127" s="749"/>
      <c r="AZ127" s="749"/>
      <c r="BA127" s="749"/>
      <c r="BB127" s="749"/>
      <c r="BC127" s="749"/>
      <c r="BD127" s="749"/>
      <c r="BE127" s="750"/>
      <c r="BF127" s="751" t="s">
        <v>41</v>
      </c>
      <c r="BG127" s="752"/>
      <c r="BH127" s="752"/>
      <c r="BI127" s="752"/>
      <c r="BJ127" s="752"/>
      <c r="BK127" s="752"/>
      <c r="BL127" s="753"/>
      <c r="BM127" s="751">
        <v>14.15</v>
      </c>
      <c r="BN127" s="752"/>
      <c r="BO127" s="752"/>
      <c r="BP127" s="752"/>
      <c r="BQ127" s="752"/>
      <c r="BR127" s="752"/>
      <c r="BS127" s="753"/>
      <c r="BT127" s="751">
        <v>20</v>
      </c>
      <c r="BU127" s="752"/>
      <c r="BV127" s="752"/>
      <c r="BW127" s="752"/>
      <c r="BX127" s="752"/>
      <c r="BY127" s="752"/>
      <c r="BZ127" s="808"/>
      <c r="CA127" s="98"/>
      <c r="CB127" s="98"/>
      <c r="CC127" s="98"/>
      <c r="CD127" s="98"/>
      <c r="CE127" s="98"/>
      <c r="CF127" s="98"/>
      <c r="CG127" s="95"/>
      <c r="CH127" s="95"/>
      <c r="CI127" s="95"/>
      <c r="CJ127" s="96"/>
      <c r="CK127" s="805"/>
      <c r="CL127" s="805"/>
      <c r="CM127" s="805"/>
      <c r="CN127" s="805"/>
      <c r="CO127" s="806"/>
      <c r="CP127" s="809" t="s">
        <v>394</v>
      </c>
      <c r="CQ127" s="743"/>
      <c r="CR127" s="743"/>
      <c r="CS127" s="743"/>
      <c r="CT127" s="743"/>
      <c r="CU127" s="743"/>
      <c r="CV127" s="743"/>
      <c r="CW127" s="743"/>
      <c r="CX127" s="743"/>
      <c r="CY127" s="743"/>
      <c r="CZ127" s="743"/>
      <c r="DA127" s="743"/>
      <c r="DB127" s="743"/>
      <c r="DC127" s="743"/>
      <c r="DD127" s="743"/>
      <c r="DE127" s="743"/>
      <c r="DF127" s="744"/>
      <c r="DG127" s="810" t="s">
        <v>41</v>
      </c>
      <c r="DH127" s="811"/>
      <c r="DI127" s="811"/>
      <c r="DJ127" s="811"/>
      <c r="DK127" s="811"/>
      <c r="DL127" s="811" t="s">
        <v>41</v>
      </c>
      <c r="DM127" s="811"/>
      <c r="DN127" s="811"/>
      <c r="DO127" s="811"/>
      <c r="DP127" s="811"/>
      <c r="DQ127" s="811" t="s">
        <v>41</v>
      </c>
      <c r="DR127" s="811"/>
      <c r="DS127" s="811"/>
      <c r="DT127" s="811"/>
      <c r="DU127" s="811"/>
      <c r="DV127" s="812" t="s">
        <v>41</v>
      </c>
      <c r="DW127" s="812"/>
      <c r="DX127" s="812"/>
      <c r="DY127" s="812"/>
      <c r="DZ127" s="813"/>
    </row>
    <row r="128" spans="1:130" s="61" customFormat="1" ht="26.25" customHeight="1" x14ac:dyDescent="0.15">
      <c r="A128" s="786" t="s">
        <v>395</v>
      </c>
      <c r="B128" s="787"/>
      <c r="C128" s="787"/>
      <c r="D128" s="787"/>
      <c r="E128" s="787"/>
      <c r="F128" s="787"/>
      <c r="G128" s="787"/>
      <c r="H128" s="787"/>
      <c r="I128" s="787"/>
      <c r="J128" s="787"/>
      <c r="K128" s="787"/>
      <c r="L128" s="787"/>
      <c r="M128" s="787"/>
      <c r="N128" s="787"/>
      <c r="O128" s="787"/>
      <c r="P128" s="787"/>
      <c r="Q128" s="787"/>
      <c r="R128" s="787"/>
      <c r="S128" s="787"/>
      <c r="T128" s="787"/>
      <c r="U128" s="787"/>
      <c r="V128" s="787"/>
      <c r="W128" s="788" t="s">
        <v>396</v>
      </c>
      <c r="X128" s="788"/>
      <c r="Y128" s="788"/>
      <c r="Z128" s="789"/>
      <c r="AA128" s="714">
        <v>11251</v>
      </c>
      <c r="AB128" s="715"/>
      <c r="AC128" s="715"/>
      <c r="AD128" s="715"/>
      <c r="AE128" s="716"/>
      <c r="AF128" s="717">
        <v>9360</v>
      </c>
      <c r="AG128" s="715"/>
      <c r="AH128" s="715"/>
      <c r="AI128" s="715"/>
      <c r="AJ128" s="716"/>
      <c r="AK128" s="717">
        <v>9800</v>
      </c>
      <c r="AL128" s="715"/>
      <c r="AM128" s="715"/>
      <c r="AN128" s="715"/>
      <c r="AO128" s="716"/>
      <c r="AP128" s="718"/>
      <c r="AQ128" s="719"/>
      <c r="AR128" s="719"/>
      <c r="AS128" s="719"/>
      <c r="AT128" s="720"/>
      <c r="AU128" s="99"/>
      <c r="AV128" s="99"/>
      <c r="AW128" s="99"/>
      <c r="AX128" s="763" t="s">
        <v>397</v>
      </c>
      <c r="AY128" s="759"/>
      <c r="AZ128" s="759"/>
      <c r="BA128" s="759"/>
      <c r="BB128" s="759"/>
      <c r="BC128" s="759"/>
      <c r="BD128" s="759"/>
      <c r="BE128" s="760"/>
      <c r="BF128" s="781" t="s">
        <v>41</v>
      </c>
      <c r="BG128" s="782"/>
      <c r="BH128" s="782"/>
      <c r="BI128" s="782"/>
      <c r="BJ128" s="782"/>
      <c r="BK128" s="782"/>
      <c r="BL128" s="783"/>
      <c r="BM128" s="781">
        <v>19.149999999999999</v>
      </c>
      <c r="BN128" s="782"/>
      <c r="BO128" s="782"/>
      <c r="BP128" s="782"/>
      <c r="BQ128" s="782"/>
      <c r="BR128" s="782"/>
      <c r="BS128" s="783"/>
      <c r="BT128" s="781">
        <v>30</v>
      </c>
      <c r="BU128" s="784"/>
      <c r="BV128" s="784"/>
      <c r="BW128" s="784"/>
      <c r="BX128" s="784"/>
      <c r="BY128" s="784"/>
      <c r="BZ128" s="785"/>
      <c r="CA128" s="100"/>
      <c r="CB128" s="100"/>
      <c r="CC128" s="100"/>
      <c r="CD128" s="100"/>
      <c r="CE128" s="100"/>
      <c r="CF128" s="100"/>
      <c r="CG128" s="100"/>
      <c r="CH128" s="100"/>
      <c r="CI128" s="100"/>
      <c r="CJ128" s="100"/>
      <c r="CK128" s="100"/>
      <c r="CL128" s="100"/>
      <c r="CM128" s="100"/>
      <c r="CN128" s="100"/>
      <c r="CO128" s="100"/>
      <c r="CP128" s="100"/>
      <c r="CQ128" s="100"/>
      <c r="CR128" s="100"/>
      <c r="CS128" s="100"/>
      <c r="CT128" s="100"/>
      <c r="CU128" s="100"/>
      <c r="CV128" s="100"/>
      <c r="CW128" s="100"/>
      <c r="CX128" s="100"/>
      <c r="CY128" s="100"/>
      <c r="CZ128" s="100"/>
      <c r="DA128" s="100"/>
      <c r="DB128" s="100"/>
      <c r="DC128" s="100"/>
      <c r="DD128" s="100"/>
      <c r="DE128" s="100"/>
      <c r="DF128" s="100"/>
      <c r="DG128" s="100"/>
      <c r="DH128" s="100"/>
      <c r="DI128" s="100"/>
      <c r="DJ128" s="100"/>
      <c r="DK128" s="100"/>
      <c r="DL128" s="100"/>
      <c r="DM128" s="100"/>
      <c r="DN128" s="100"/>
      <c r="DO128" s="100"/>
      <c r="DP128" s="68"/>
      <c r="DQ128" s="68"/>
      <c r="DR128" s="68"/>
      <c r="DS128" s="68"/>
      <c r="DT128" s="68"/>
      <c r="DU128" s="68"/>
      <c r="DV128" s="68"/>
      <c r="DW128" s="68"/>
      <c r="DX128" s="68"/>
      <c r="DY128" s="68"/>
      <c r="DZ128" s="72"/>
    </row>
    <row r="129" spans="1:131" s="61" customFormat="1" ht="26.25" customHeight="1" x14ac:dyDescent="0.15">
      <c r="A129" s="769" t="s">
        <v>28</v>
      </c>
      <c r="B129" s="770"/>
      <c r="C129" s="770"/>
      <c r="D129" s="770"/>
      <c r="E129" s="770"/>
      <c r="F129" s="770"/>
      <c r="G129" s="770"/>
      <c r="H129" s="770"/>
      <c r="I129" s="770"/>
      <c r="J129" s="770"/>
      <c r="K129" s="770"/>
      <c r="L129" s="770"/>
      <c r="M129" s="770"/>
      <c r="N129" s="770"/>
      <c r="O129" s="770"/>
      <c r="P129" s="770"/>
      <c r="Q129" s="770"/>
      <c r="R129" s="770"/>
      <c r="S129" s="770"/>
      <c r="T129" s="770"/>
      <c r="U129" s="770"/>
      <c r="V129" s="770"/>
      <c r="W129" s="771" t="s">
        <v>398</v>
      </c>
      <c r="X129" s="772"/>
      <c r="Y129" s="772"/>
      <c r="Z129" s="773"/>
      <c r="AA129" s="774">
        <v>6382883</v>
      </c>
      <c r="AB129" s="775"/>
      <c r="AC129" s="775"/>
      <c r="AD129" s="775"/>
      <c r="AE129" s="776"/>
      <c r="AF129" s="777">
        <v>6500508</v>
      </c>
      <c r="AG129" s="775"/>
      <c r="AH129" s="775"/>
      <c r="AI129" s="775"/>
      <c r="AJ129" s="776"/>
      <c r="AK129" s="777">
        <v>6719933</v>
      </c>
      <c r="AL129" s="775"/>
      <c r="AM129" s="775"/>
      <c r="AN129" s="775"/>
      <c r="AO129" s="776"/>
      <c r="AP129" s="778"/>
      <c r="AQ129" s="779"/>
      <c r="AR129" s="779"/>
      <c r="AS129" s="779"/>
      <c r="AT129" s="780"/>
      <c r="AU129" s="99"/>
      <c r="AV129" s="99"/>
      <c r="AW129" s="99"/>
      <c r="AX129" s="763" t="s">
        <v>399</v>
      </c>
      <c r="AY129" s="759"/>
      <c r="AZ129" s="759"/>
      <c r="BA129" s="759"/>
      <c r="BB129" s="759"/>
      <c r="BC129" s="759"/>
      <c r="BD129" s="759"/>
      <c r="BE129" s="760"/>
      <c r="BF129" s="764">
        <v>4.9000000000000004</v>
      </c>
      <c r="BG129" s="765"/>
      <c r="BH129" s="765"/>
      <c r="BI129" s="765"/>
      <c r="BJ129" s="765"/>
      <c r="BK129" s="765"/>
      <c r="BL129" s="766"/>
      <c r="BM129" s="764">
        <v>25</v>
      </c>
      <c r="BN129" s="765"/>
      <c r="BO129" s="765"/>
      <c r="BP129" s="765"/>
      <c r="BQ129" s="765"/>
      <c r="BR129" s="765"/>
      <c r="BS129" s="766"/>
      <c r="BT129" s="764">
        <v>35</v>
      </c>
      <c r="BU129" s="767"/>
      <c r="BV129" s="767"/>
      <c r="BW129" s="767"/>
      <c r="BX129" s="767"/>
      <c r="BY129" s="767"/>
      <c r="BZ129" s="768"/>
      <c r="CA129" s="100"/>
      <c r="CB129" s="100"/>
      <c r="CC129" s="100"/>
      <c r="CD129" s="100"/>
      <c r="CE129" s="100"/>
      <c r="CF129" s="100"/>
      <c r="CG129" s="100"/>
      <c r="CH129" s="100"/>
      <c r="CI129" s="100"/>
      <c r="CJ129" s="100"/>
      <c r="CK129" s="100"/>
      <c r="CL129" s="100"/>
      <c r="CM129" s="100"/>
      <c r="CN129" s="100"/>
      <c r="CO129" s="100"/>
      <c r="CP129" s="100"/>
      <c r="CQ129" s="100"/>
      <c r="CR129" s="100"/>
      <c r="CS129" s="100"/>
      <c r="CT129" s="100"/>
      <c r="CU129" s="100"/>
      <c r="CV129" s="100"/>
      <c r="CW129" s="100"/>
      <c r="CX129" s="100"/>
      <c r="CY129" s="100"/>
      <c r="CZ129" s="100"/>
      <c r="DA129" s="100"/>
      <c r="DB129" s="100"/>
      <c r="DC129" s="100"/>
      <c r="DD129" s="100"/>
      <c r="DE129" s="100"/>
      <c r="DF129" s="100"/>
      <c r="DG129" s="100"/>
      <c r="DH129" s="100"/>
      <c r="DI129" s="100"/>
      <c r="DJ129" s="100"/>
      <c r="DK129" s="100"/>
      <c r="DL129" s="100"/>
      <c r="DM129" s="100"/>
      <c r="DN129" s="100"/>
      <c r="DO129" s="100"/>
      <c r="DP129" s="68"/>
      <c r="DQ129" s="68"/>
      <c r="DR129" s="68"/>
      <c r="DS129" s="68"/>
      <c r="DT129" s="68"/>
      <c r="DU129" s="68"/>
      <c r="DV129" s="68"/>
      <c r="DW129" s="68"/>
      <c r="DX129" s="68"/>
      <c r="DY129" s="68"/>
      <c r="DZ129" s="72"/>
    </row>
    <row r="130" spans="1:131" s="61" customFormat="1" ht="26.25" customHeight="1" thickBot="1" x14ac:dyDescent="0.2">
      <c r="A130" s="769" t="s">
        <v>400</v>
      </c>
      <c r="B130" s="770"/>
      <c r="C130" s="770"/>
      <c r="D130" s="770"/>
      <c r="E130" s="770"/>
      <c r="F130" s="770"/>
      <c r="G130" s="770"/>
      <c r="H130" s="770"/>
      <c r="I130" s="770"/>
      <c r="J130" s="770"/>
      <c r="K130" s="770"/>
      <c r="L130" s="770"/>
      <c r="M130" s="770"/>
      <c r="N130" s="770"/>
      <c r="O130" s="770"/>
      <c r="P130" s="770"/>
      <c r="Q130" s="770"/>
      <c r="R130" s="770"/>
      <c r="S130" s="770"/>
      <c r="T130" s="770"/>
      <c r="U130" s="770"/>
      <c r="V130" s="770"/>
      <c r="W130" s="771" t="s">
        <v>401</v>
      </c>
      <c r="X130" s="772"/>
      <c r="Y130" s="772"/>
      <c r="Z130" s="773"/>
      <c r="AA130" s="774">
        <v>651408</v>
      </c>
      <c r="AB130" s="775"/>
      <c r="AC130" s="775"/>
      <c r="AD130" s="775"/>
      <c r="AE130" s="776"/>
      <c r="AF130" s="777">
        <v>741487</v>
      </c>
      <c r="AG130" s="775"/>
      <c r="AH130" s="775"/>
      <c r="AI130" s="775"/>
      <c r="AJ130" s="776"/>
      <c r="AK130" s="777">
        <v>687476</v>
      </c>
      <c r="AL130" s="775"/>
      <c r="AM130" s="775"/>
      <c r="AN130" s="775"/>
      <c r="AO130" s="776"/>
      <c r="AP130" s="778"/>
      <c r="AQ130" s="779"/>
      <c r="AR130" s="779"/>
      <c r="AS130" s="779"/>
      <c r="AT130" s="780"/>
      <c r="AU130" s="99"/>
      <c r="AV130" s="99"/>
      <c r="AW130" s="99"/>
      <c r="AX130" s="742" t="s">
        <v>402</v>
      </c>
      <c r="AY130" s="743"/>
      <c r="AZ130" s="743"/>
      <c r="BA130" s="743"/>
      <c r="BB130" s="743"/>
      <c r="BC130" s="743"/>
      <c r="BD130" s="743"/>
      <c r="BE130" s="744"/>
      <c r="BF130" s="696" t="s">
        <v>41</v>
      </c>
      <c r="BG130" s="697"/>
      <c r="BH130" s="697"/>
      <c r="BI130" s="697"/>
      <c r="BJ130" s="697"/>
      <c r="BK130" s="697"/>
      <c r="BL130" s="698"/>
      <c r="BM130" s="696">
        <v>350</v>
      </c>
      <c r="BN130" s="697"/>
      <c r="BO130" s="697"/>
      <c r="BP130" s="697"/>
      <c r="BQ130" s="697"/>
      <c r="BR130" s="697"/>
      <c r="BS130" s="698"/>
      <c r="BT130" s="699"/>
      <c r="BU130" s="700"/>
      <c r="BV130" s="700"/>
      <c r="BW130" s="700"/>
      <c r="BX130" s="700"/>
      <c r="BY130" s="700"/>
      <c r="BZ130" s="701"/>
      <c r="CA130" s="100"/>
      <c r="CB130" s="100"/>
      <c r="CC130" s="100"/>
      <c r="CD130" s="100"/>
      <c r="CE130" s="100"/>
      <c r="CF130" s="100"/>
      <c r="CG130" s="100"/>
      <c r="CH130" s="100"/>
      <c r="CI130" s="100"/>
      <c r="CJ130" s="100"/>
      <c r="CK130" s="100"/>
      <c r="CL130" s="100"/>
      <c r="CM130" s="100"/>
      <c r="CN130" s="100"/>
      <c r="CO130" s="100"/>
      <c r="CP130" s="100"/>
      <c r="CQ130" s="100"/>
      <c r="CR130" s="100"/>
      <c r="CS130" s="100"/>
      <c r="CT130" s="100"/>
      <c r="CU130" s="100"/>
      <c r="CV130" s="100"/>
      <c r="CW130" s="100"/>
      <c r="CX130" s="100"/>
      <c r="CY130" s="100"/>
      <c r="CZ130" s="100"/>
      <c r="DA130" s="100"/>
      <c r="DB130" s="100"/>
      <c r="DC130" s="100"/>
      <c r="DD130" s="100"/>
      <c r="DE130" s="100"/>
      <c r="DF130" s="100"/>
      <c r="DG130" s="100"/>
      <c r="DH130" s="100"/>
      <c r="DI130" s="100"/>
      <c r="DJ130" s="100"/>
      <c r="DK130" s="100"/>
      <c r="DL130" s="100"/>
      <c r="DM130" s="100"/>
      <c r="DN130" s="100"/>
      <c r="DO130" s="100"/>
      <c r="DP130" s="68"/>
      <c r="DQ130" s="68"/>
      <c r="DR130" s="68"/>
      <c r="DS130" s="68"/>
      <c r="DT130" s="68"/>
      <c r="DU130" s="68"/>
      <c r="DV130" s="68"/>
      <c r="DW130" s="68"/>
      <c r="DX130" s="68"/>
      <c r="DY130" s="68"/>
      <c r="DZ130" s="72"/>
    </row>
    <row r="131" spans="1:131" s="61" customFormat="1" ht="26.25" customHeight="1" x14ac:dyDescent="0.15">
      <c r="A131" s="702"/>
      <c r="B131" s="703"/>
      <c r="C131" s="703"/>
      <c r="D131" s="703"/>
      <c r="E131" s="703"/>
      <c r="F131" s="703"/>
      <c r="G131" s="703"/>
      <c r="H131" s="703"/>
      <c r="I131" s="703"/>
      <c r="J131" s="703"/>
      <c r="K131" s="703"/>
      <c r="L131" s="703"/>
      <c r="M131" s="703"/>
      <c r="N131" s="703"/>
      <c r="O131" s="703"/>
      <c r="P131" s="703"/>
      <c r="Q131" s="703"/>
      <c r="R131" s="703"/>
      <c r="S131" s="703"/>
      <c r="T131" s="703"/>
      <c r="U131" s="703"/>
      <c r="V131" s="703"/>
      <c r="W131" s="704" t="s">
        <v>403</v>
      </c>
      <c r="X131" s="705"/>
      <c r="Y131" s="705"/>
      <c r="Z131" s="706"/>
      <c r="AA131" s="707">
        <v>5731475</v>
      </c>
      <c r="AB131" s="708"/>
      <c r="AC131" s="708"/>
      <c r="AD131" s="708"/>
      <c r="AE131" s="709"/>
      <c r="AF131" s="710">
        <v>5759021</v>
      </c>
      <c r="AG131" s="708"/>
      <c r="AH131" s="708"/>
      <c r="AI131" s="708"/>
      <c r="AJ131" s="709"/>
      <c r="AK131" s="710">
        <v>6032457</v>
      </c>
      <c r="AL131" s="708"/>
      <c r="AM131" s="708"/>
      <c r="AN131" s="708"/>
      <c r="AO131" s="709"/>
      <c r="AP131" s="711"/>
      <c r="AQ131" s="712"/>
      <c r="AR131" s="712"/>
      <c r="AS131" s="712"/>
      <c r="AT131" s="713"/>
      <c r="AU131" s="101"/>
      <c r="AV131" s="102"/>
      <c r="AW131" s="102"/>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9"/>
      <c r="BT131" s="68"/>
      <c r="BU131" s="68"/>
      <c r="BV131" s="68"/>
      <c r="BW131" s="68"/>
      <c r="BX131" s="68"/>
      <c r="BY131" s="68"/>
      <c r="BZ131" s="68"/>
      <c r="CA131" s="100"/>
      <c r="CB131" s="100"/>
      <c r="CC131" s="100"/>
      <c r="CD131" s="100"/>
      <c r="CE131" s="100"/>
      <c r="CF131" s="100"/>
      <c r="CG131" s="100"/>
      <c r="CH131" s="100"/>
      <c r="CI131" s="100"/>
      <c r="CJ131" s="100"/>
      <c r="CK131" s="100"/>
      <c r="CL131" s="100"/>
      <c r="CM131" s="100"/>
      <c r="CN131" s="100"/>
      <c r="CO131" s="100"/>
      <c r="CP131" s="100"/>
      <c r="CQ131" s="100"/>
      <c r="CR131" s="100"/>
      <c r="CS131" s="100"/>
      <c r="CT131" s="100"/>
      <c r="CU131" s="100"/>
      <c r="CV131" s="100"/>
      <c r="CW131" s="100"/>
      <c r="CX131" s="100"/>
      <c r="CY131" s="100"/>
      <c r="CZ131" s="100"/>
      <c r="DA131" s="100"/>
      <c r="DB131" s="100"/>
      <c r="DC131" s="100"/>
      <c r="DD131" s="100"/>
      <c r="DE131" s="100"/>
      <c r="DF131" s="100"/>
      <c r="DG131" s="100"/>
      <c r="DH131" s="100"/>
      <c r="DI131" s="100"/>
      <c r="DJ131" s="100"/>
      <c r="DK131" s="100"/>
      <c r="DL131" s="100"/>
      <c r="DM131" s="100"/>
      <c r="DN131" s="100"/>
      <c r="DO131" s="100"/>
      <c r="DP131" s="72"/>
      <c r="DQ131" s="72"/>
      <c r="DR131" s="72"/>
      <c r="DS131" s="72"/>
      <c r="DT131" s="72"/>
      <c r="DU131" s="72"/>
      <c r="DV131" s="72"/>
      <c r="DW131" s="72"/>
      <c r="DX131" s="72"/>
      <c r="DY131" s="72"/>
      <c r="DZ131" s="72"/>
    </row>
    <row r="132" spans="1:131" s="61" customFormat="1" ht="26.25" customHeight="1" x14ac:dyDescent="0.15">
      <c r="A132" s="724" t="s">
        <v>404</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405</v>
      </c>
      <c r="W132" s="728"/>
      <c r="X132" s="728"/>
      <c r="Y132" s="728"/>
      <c r="Z132" s="729"/>
      <c r="AA132" s="730">
        <v>6.877950266</v>
      </c>
      <c r="AB132" s="731"/>
      <c r="AC132" s="731"/>
      <c r="AD132" s="731"/>
      <c r="AE132" s="732"/>
      <c r="AF132" s="733">
        <v>3.7539713780000001</v>
      </c>
      <c r="AG132" s="731"/>
      <c r="AH132" s="731"/>
      <c r="AI132" s="731"/>
      <c r="AJ132" s="732"/>
      <c r="AK132" s="733">
        <v>4.2237018849999997</v>
      </c>
      <c r="AL132" s="731"/>
      <c r="AM132" s="731"/>
      <c r="AN132" s="731"/>
      <c r="AO132" s="732"/>
      <c r="AP132" s="734"/>
      <c r="AQ132" s="735"/>
      <c r="AR132" s="735"/>
      <c r="AS132" s="735"/>
      <c r="AT132" s="736"/>
      <c r="AU132" s="102"/>
      <c r="AV132" s="102"/>
      <c r="AW132" s="102"/>
      <c r="AX132" s="102"/>
      <c r="AY132" s="102"/>
      <c r="AZ132" s="102"/>
      <c r="BA132" s="102"/>
      <c r="BB132" s="102"/>
      <c r="BC132" s="102"/>
      <c r="BD132" s="102"/>
      <c r="BE132" s="102"/>
      <c r="BF132" s="102"/>
      <c r="BG132" s="102"/>
      <c r="BH132" s="102"/>
      <c r="BI132" s="102"/>
      <c r="BJ132" s="102"/>
      <c r="BK132" s="102"/>
      <c r="BL132" s="102"/>
      <c r="BM132" s="102"/>
      <c r="BN132" s="100"/>
      <c r="BO132" s="100"/>
      <c r="BP132" s="100"/>
      <c r="BQ132" s="100"/>
      <c r="BR132" s="100"/>
      <c r="BS132" s="100"/>
      <c r="BT132" s="100"/>
      <c r="BU132" s="100"/>
      <c r="BV132" s="100"/>
      <c r="BW132" s="100"/>
      <c r="BX132" s="100"/>
      <c r="BY132" s="100"/>
      <c r="BZ132" s="100"/>
      <c r="CA132" s="100"/>
      <c r="CB132" s="100"/>
      <c r="CC132" s="100"/>
      <c r="CD132" s="100"/>
      <c r="CE132" s="100"/>
      <c r="CF132" s="100"/>
      <c r="CG132" s="100"/>
      <c r="CH132" s="100"/>
      <c r="CI132" s="100"/>
      <c r="CJ132" s="100"/>
      <c r="CK132" s="100"/>
      <c r="CL132" s="100"/>
      <c r="CM132" s="100"/>
      <c r="CN132" s="100"/>
      <c r="CO132" s="100"/>
      <c r="CP132" s="100"/>
      <c r="CQ132" s="100"/>
      <c r="CR132" s="100"/>
      <c r="CS132" s="100"/>
      <c r="CT132" s="100"/>
      <c r="CU132" s="100"/>
      <c r="CV132" s="100"/>
      <c r="CW132" s="100"/>
      <c r="CX132" s="100"/>
      <c r="CY132" s="100"/>
      <c r="CZ132" s="100"/>
      <c r="DA132" s="100"/>
      <c r="DB132" s="100"/>
      <c r="DC132" s="100"/>
      <c r="DD132" s="100"/>
      <c r="DE132" s="100"/>
      <c r="DF132" s="100"/>
      <c r="DG132" s="100"/>
      <c r="DH132" s="100"/>
      <c r="DI132" s="100"/>
      <c r="DJ132" s="100"/>
      <c r="DK132" s="100"/>
      <c r="DL132" s="100"/>
      <c r="DM132" s="100"/>
      <c r="DN132" s="100"/>
      <c r="DO132" s="100"/>
      <c r="DP132" s="72"/>
      <c r="DQ132" s="72"/>
      <c r="DR132" s="72"/>
      <c r="DS132" s="72"/>
      <c r="DT132" s="72"/>
      <c r="DU132" s="72"/>
      <c r="DV132" s="72"/>
      <c r="DW132" s="72"/>
      <c r="DX132" s="72"/>
      <c r="DY132" s="72"/>
      <c r="DZ132" s="72"/>
    </row>
    <row r="133" spans="1:131" s="61"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37" t="s">
        <v>406</v>
      </c>
      <c r="W133" s="737"/>
      <c r="X133" s="737"/>
      <c r="Y133" s="737"/>
      <c r="Z133" s="738"/>
      <c r="AA133" s="739">
        <v>7.1</v>
      </c>
      <c r="AB133" s="740"/>
      <c r="AC133" s="740"/>
      <c r="AD133" s="740"/>
      <c r="AE133" s="741"/>
      <c r="AF133" s="739">
        <v>5.9</v>
      </c>
      <c r="AG133" s="740"/>
      <c r="AH133" s="740"/>
      <c r="AI133" s="740"/>
      <c r="AJ133" s="741"/>
      <c r="AK133" s="739">
        <v>4.9000000000000004</v>
      </c>
      <c r="AL133" s="740"/>
      <c r="AM133" s="740"/>
      <c r="AN133" s="740"/>
      <c r="AO133" s="741"/>
      <c r="AP133" s="721"/>
      <c r="AQ133" s="722"/>
      <c r="AR133" s="722"/>
      <c r="AS133" s="722"/>
      <c r="AT133" s="723"/>
      <c r="AU133" s="102"/>
      <c r="AV133" s="102"/>
      <c r="AW133" s="102"/>
      <c r="AX133" s="102"/>
      <c r="AY133" s="102"/>
      <c r="AZ133" s="102"/>
      <c r="BA133" s="102"/>
      <c r="BB133" s="102"/>
      <c r="BC133" s="102"/>
      <c r="BD133" s="102"/>
      <c r="BE133" s="102"/>
      <c r="BF133" s="102"/>
      <c r="BG133" s="102"/>
      <c r="BH133" s="102"/>
      <c r="BI133" s="102"/>
      <c r="BJ133" s="102"/>
      <c r="BK133" s="102"/>
      <c r="BL133" s="102"/>
      <c r="BM133" s="102"/>
      <c r="BN133" s="100"/>
      <c r="BO133" s="100"/>
      <c r="BP133" s="100"/>
      <c r="BQ133" s="100"/>
      <c r="BR133" s="100"/>
      <c r="BS133" s="100"/>
      <c r="BT133" s="100"/>
      <c r="BU133" s="100"/>
      <c r="BV133" s="100"/>
      <c r="BW133" s="100"/>
      <c r="BX133" s="100"/>
      <c r="BY133" s="100"/>
      <c r="BZ133" s="100"/>
      <c r="CA133" s="100"/>
      <c r="CB133" s="100"/>
      <c r="CC133" s="100"/>
      <c r="CD133" s="100"/>
      <c r="CE133" s="100"/>
      <c r="CF133" s="100"/>
      <c r="CG133" s="100"/>
      <c r="CH133" s="100"/>
      <c r="CI133" s="100"/>
      <c r="CJ133" s="100"/>
      <c r="CK133" s="100"/>
      <c r="CL133" s="100"/>
      <c r="CM133" s="100"/>
      <c r="CN133" s="100"/>
      <c r="CO133" s="100"/>
      <c r="CP133" s="100"/>
      <c r="CQ133" s="100"/>
      <c r="CR133" s="100"/>
      <c r="CS133" s="100"/>
      <c r="CT133" s="100"/>
      <c r="CU133" s="100"/>
      <c r="CV133" s="100"/>
      <c r="CW133" s="100"/>
      <c r="CX133" s="100"/>
      <c r="CY133" s="100"/>
      <c r="CZ133" s="100"/>
      <c r="DA133" s="100"/>
      <c r="DB133" s="100"/>
      <c r="DC133" s="100"/>
      <c r="DD133" s="100"/>
      <c r="DE133" s="100"/>
      <c r="DF133" s="100"/>
      <c r="DG133" s="100"/>
      <c r="DH133" s="100"/>
      <c r="DI133" s="100"/>
      <c r="DJ133" s="100"/>
      <c r="DK133" s="100"/>
      <c r="DL133" s="100"/>
      <c r="DM133" s="100"/>
      <c r="DN133" s="100"/>
      <c r="DO133" s="100"/>
      <c r="DP133" s="72"/>
      <c r="DQ133" s="72"/>
      <c r="DR133" s="72"/>
      <c r="DS133" s="72"/>
      <c r="DT133" s="72"/>
      <c r="DU133" s="72"/>
      <c r="DV133" s="72"/>
      <c r="DW133" s="72"/>
      <c r="DX133" s="72"/>
      <c r="DY133" s="72"/>
      <c r="DZ133" s="72"/>
    </row>
    <row r="134" spans="1:131" s="62" customFormat="1" ht="11.25" customHeight="1" x14ac:dyDescent="0.15">
      <c r="A134" s="103"/>
      <c r="B134" s="103"/>
      <c r="C134" s="103"/>
      <c r="D134" s="103"/>
      <c r="E134" s="103"/>
      <c r="F134" s="103"/>
      <c r="G134" s="103"/>
      <c r="H134" s="103"/>
      <c r="I134" s="103"/>
      <c r="J134" s="103"/>
      <c r="K134" s="103"/>
      <c r="L134" s="103"/>
      <c r="M134" s="103"/>
      <c r="N134" s="103"/>
      <c r="O134" s="103"/>
      <c r="P134" s="103"/>
      <c r="Q134" s="103"/>
      <c r="R134" s="103"/>
      <c r="S134" s="103"/>
      <c r="T134" s="103"/>
      <c r="U134" s="103"/>
      <c r="V134" s="103"/>
      <c r="W134" s="103"/>
      <c r="X134" s="103"/>
      <c r="Y134" s="103"/>
      <c r="Z134" s="103"/>
      <c r="AA134" s="103"/>
      <c r="AB134" s="103"/>
      <c r="AC134" s="103"/>
      <c r="AD134" s="103"/>
      <c r="AE134" s="103"/>
      <c r="AF134" s="103"/>
      <c r="AG134" s="103"/>
      <c r="AH134" s="103"/>
      <c r="AI134" s="103"/>
      <c r="AJ134" s="103"/>
      <c r="AK134" s="103"/>
      <c r="AL134" s="103"/>
      <c r="AM134" s="103"/>
      <c r="AN134" s="103"/>
      <c r="AO134" s="103"/>
      <c r="AP134" s="103"/>
      <c r="AQ134" s="103"/>
      <c r="AR134" s="103"/>
      <c r="AS134" s="103"/>
      <c r="AT134" s="103"/>
      <c r="AU134" s="103"/>
      <c r="AV134" s="103"/>
      <c r="AW134" s="103"/>
      <c r="AX134" s="103"/>
      <c r="AY134" s="103"/>
      <c r="AZ134" s="103"/>
      <c r="BA134" s="103"/>
      <c r="BB134" s="103"/>
      <c r="BC134" s="103"/>
      <c r="BD134" s="103"/>
      <c r="BE134" s="103"/>
      <c r="BF134" s="103"/>
      <c r="BG134" s="103"/>
      <c r="BH134" s="103"/>
      <c r="BI134" s="103"/>
      <c r="BJ134" s="103"/>
      <c r="BK134" s="103"/>
      <c r="BL134" s="103"/>
      <c r="BM134" s="103"/>
      <c r="BN134" s="103"/>
      <c r="BO134" s="103"/>
      <c r="BP134" s="103"/>
      <c r="BQ134" s="103"/>
      <c r="BR134" s="103"/>
      <c r="BS134" s="103"/>
      <c r="BT134" s="103"/>
      <c r="BU134" s="103"/>
      <c r="BV134" s="103"/>
      <c r="BW134" s="103"/>
      <c r="BX134" s="103"/>
      <c r="BY134" s="103"/>
      <c r="BZ134" s="10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103"/>
      <c r="DQ134" s="103"/>
      <c r="DR134" s="103"/>
      <c r="DS134" s="103"/>
      <c r="DT134" s="103"/>
      <c r="DU134" s="103"/>
      <c r="DV134" s="103"/>
      <c r="DW134" s="103"/>
      <c r="DX134" s="103"/>
      <c r="DY134" s="103"/>
      <c r="DZ134" s="103"/>
      <c r="EA134" s="61"/>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3"/>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106" customWidth="1"/>
    <col min="37" max="16384" width="9" style="105" hidden="1"/>
  </cols>
  <sheetData>
    <row r="1" spans="2:36" x14ac:dyDescent="0.1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c r="AI1" s="105"/>
      <c r="AJ1" s="105"/>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105"/>
    </row>
    <row r="17" spans="34:36" x14ac:dyDescent="0.15">
      <c r="AJ17" s="105"/>
    </row>
    <row r="18" spans="34:36" x14ac:dyDescent="0.15"/>
    <row r="19" spans="34:36" x14ac:dyDescent="0.15"/>
    <row r="20" spans="34:36" x14ac:dyDescent="0.15">
      <c r="AI20" s="105"/>
      <c r="AJ20" s="105"/>
    </row>
    <row r="21" spans="34:36" x14ac:dyDescent="0.15">
      <c r="AJ21" s="105"/>
    </row>
    <row r="22" spans="34:36" x14ac:dyDescent="0.15"/>
    <row r="23" spans="34:36" x14ac:dyDescent="0.15">
      <c r="AI23" s="105"/>
      <c r="AJ23" s="105"/>
    </row>
    <row r="24" spans="34:36" x14ac:dyDescent="0.15">
      <c r="AJ24" s="105"/>
    </row>
    <row r="25" spans="34:36" x14ac:dyDescent="0.15">
      <c r="AJ25" s="105"/>
    </row>
    <row r="26" spans="34:36" x14ac:dyDescent="0.15">
      <c r="AI26" s="105"/>
      <c r="AJ26" s="105"/>
    </row>
    <row r="27" spans="34:36" x14ac:dyDescent="0.15"/>
    <row r="28" spans="34:36" x14ac:dyDescent="0.15">
      <c r="AI28" s="105"/>
      <c r="AJ28" s="105"/>
    </row>
    <row r="29" spans="34:36" x14ac:dyDescent="0.15">
      <c r="AJ29" s="105"/>
    </row>
    <row r="30" spans="34:36" x14ac:dyDescent="0.15"/>
    <row r="31" spans="34:36" x14ac:dyDescent="0.15">
      <c r="AH31" s="105"/>
      <c r="AI31" s="105"/>
      <c r="AJ31" s="105"/>
    </row>
    <row r="32" spans="34:36" x14ac:dyDescent="0.15"/>
    <row r="33" spans="28:36" x14ac:dyDescent="0.15">
      <c r="AI33" s="105"/>
      <c r="AJ33" s="105"/>
    </row>
    <row r="34" spans="28:36" x14ac:dyDescent="0.15">
      <c r="AF34" s="105"/>
    </row>
    <row r="35" spans="28:36" x14ac:dyDescent="0.15">
      <c r="AB35" s="105"/>
      <c r="AC35" s="105"/>
      <c r="AD35" s="105"/>
      <c r="AF35" s="105"/>
      <c r="AG35" s="105"/>
      <c r="AH35" s="105"/>
      <c r="AI35" s="105"/>
      <c r="AJ35" s="105"/>
    </row>
    <row r="36" spans="28:36" x14ac:dyDescent="0.15"/>
    <row r="37" spans="28:36" x14ac:dyDescent="0.15">
      <c r="AE37" s="105"/>
      <c r="AJ37" s="105"/>
    </row>
    <row r="38" spans="28:36" x14ac:dyDescent="0.15">
      <c r="AB38" s="105"/>
      <c r="AC38" s="105"/>
      <c r="AD38" s="105"/>
      <c r="AE38" s="105"/>
      <c r="AG38" s="105"/>
      <c r="AH38" s="105"/>
      <c r="AI38" s="105"/>
      <c r="AJ38" s="105"/>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105"/>
      <c r="AH49" s="105"/>
      <c r="AI49" s="105"/>
      <c r="AJ49" s="105"/>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105"/>
      <c r="AA63" s="105"/>
    </row>
    <row r="64" spans="22:36" x14ac:dyDescent="0.15">
      <c r="V64" s="105"/>
    </row>
    <row r="65" spans="15:36" x14ac:dyDescent="0.15">
      <c r="X65" s="105"/>
      <c r="Z65" s="105"/>
      <c r="AC65" s="105"/>
    </row>
    <row r="66" spans="15:36" x14ac:dyDescent="0.15">
      <c r="Q66" s="105"/>
      <c r="S66" s="105"/>
      <c r="U66" s="105"/>
      <c r="AF66" s="105"/>
    </row>
    <row r="67" spans="15:36" x14ac:dyDescent="0.15">
      <c r="O67" s="105"/>
      <c r="P67" s="105"/>
      <c r="R67" s="105"/>
      <c r="T67" s="105"/>
      <c r="Y67" s="105"/>
      <c r="AB67" s="105"/>
      <c r="AD67" s="105"/>
      <c r="AE67" s="105"/>
      <c r="AG67" s="105"/>
      <c r="AH67" s="105"/>
      <c r="AI67" s="105"/>
      <c r="AJ67" s="105"/>
    </row>
    <row r="68" spans="15:36" x14ac:dyDescent="0.15"/>
    <row r="69" spans="15:36" x14ac:dyDescent="0.15"/>
    <row r="70" spans="15:36" x14ac:dyDescent="0.15"/>
    <row r="71" spans="15:36" x14ac:dyDescent="0.15"/>
    <row r="72" spans="15:36" x14ac:dyDescent="0.15">
      <c r="AJ72" s="105"/>
    </row>
    <row r="73" spans="15:36" x14ac:dyDescent="0.15">
      <c r="AJ73" s="105"/>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105"/>
    </row>
    <row r="97" spans="24:36" x14ac:dyDescent="0.15">
      <c r="AA97" s="105"/>
    </row>
    <row r="98" spans="24:36" hidden="1" x14ac:dyDescent="0.15">
      <c r="AA98" s="105"/>
    </row>
    <row r="99" spans="24:36" hidden="1" x14ac:dyDescent="0.15">
      <c r="AA99" s="105"/>
    </row>
    <row r="100" spans="24:36" hidden="1" x14ac:dyDescent="0.15"/>
    <row r="101" spans="24:36" ht="12" hidden="1" customHeight="1" x14ac:dyDescent="0.15">
      <c r="X101" s="105"/>
      <c r="Y101" s="105"/>
      <c r="Z101" s="105"/>
      <c r="AC101" s="105"/>
    </row>
    <row r="102" spans="24:36" ht="1.5" hidden="1" customHeight="1" x14ac:dyDescent="0.15">
      <c r="AC102" s="105"/>
      <c r="AF102" s="105"/>
    </row>
    <row r="103" spans="24:36" hidden="1" x14ac:dyDescent="0.15">
      <c r="AB103" s="105"/>
      <c r="AD103" s="105"/>
      <c r="AE103" s="105"/>
      <c r="AF103" s="105"/>
      <c r="AG103" s="105"/>
      <c r="AH103" s="105"/>
      <c r="AI103" s="105"/>
      <c r="AJ103" s="105"/>
    </row>
    <row r="104" spans="24:36" hidden="1" x14ac:dyDescent="0.15">
      <c r="AD104" s="105"/>
      <c r="AE104" s="105"/>
      <c r="AG104" s="105"/>
      <c r="AH104" s="105"/>
      <c r="AI104" s="105"/>
      <c r="AJ104" s="105"/>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3"/>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106" customWidth="1"/>
    <col min="2" max="15" width="9" style="106" customWidth="1"/>
    <col min="16" max="16" width="9.125" style="106" bestFit="1" customWidth="1"/>
    <col min="17" max="34" width="9" style="106" customWidth="1"/>
    <col min="35" max="16384" width="9" style="105" hidden="1"/>
  </cols>
  <sheetData>
    <row r="1" spans="1:34" x14ac:dyDescent="0.15">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row>
    <row r="2" spans="1:34" x14ac:dyDescent="0.15"/>
    <row r="3" spans="1:34" x14ac:dyDescent="0.15"/>
    <row r="4" spans="1:34" x14ac:dyDescent="0.15">
      <c r="R4" s="105"/>
      <c r="S4" s="105"/>
      <c r="T4" s="105"/>
      <c r="U4" s="105"/>
      <c r="V4" s="105"/>
      <c r="W4" s="105"/>
      <c r="X4" s="105"/>
      <c r="Y4" s="105"/>
      <c r="Z4" s="105"/>
      <c r="AA4" s="105"/>
      <c r="AB4" s="105"/>
      <c r="AC4" s="105"/>
      <c r="AD4" s="105"/>
      <c r="AE4" s="105"/>
      <c r="AF4" s="105"/>
      <c r="AG4" s="105"/>
      <c r="AH4" s="105"/>
    </row>
    <row r="5" spans="1:34" x14ac:dyDescent="0.15">
      <c r="R5" s="105"/>
      <c r="S5" s="105"/>
      <c r="T5" s="105"/>
      <c r="U5" s="105"/>
      <c r="V5" s="105"/>
      <c r="W5" s="105"/>
      <c r="X5" s="105"/>
      <c r="Y5" s="105"/>
      <c r="Z5" s="105"/>
      <c r="AA5" s="105"/>
      <c r="AB5" s="105"/>
      <c r="AC5" s="105"/>
      <c r="AD5" s="105"/>
      <c r="AE5" s="105"/>
      <c r="AF5" s="105"/>
      <c r="AG5" s="105"/>
      <c r="AH5" s="105"/>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105"/>
      <c r="J18" s="105"/>
      <c r="K18" s="105"/>
      <c r="L18" s="105"/>
      <c r="M18" s="105"/>
      <c r="N18" s="105"/>
      <c r="O18" s="105"/>
      <c r="P18" s="105"/>
      <c r="Q18" s="105"/>
      <c r="R18" s="105"/>
      <c r="S18" s="105"/>
      <c r="T18" s="105"/>
      <c r="U18" s="105"/>
      <c r="V18" s="105"/>
      <c r="W18" s="105"/>
      <c r="X18" s="105"/>
      <c r="Y18" s="105"/>
      <c r="Z18" s="105"/>
      <c r="AA18" s="105"/>
      <c r="AB18" s="105"/>
      <c r="AC18" s="105"/>
      <c r="AD18" s="105"/>
      <c r="AE18" s="105"/>
      <c r="AF18" s="105"/>
      <c r="AG18" s="105"/>
      <c r="AH18" s="105"/>
    </row>
    <row r="19" spans="9:34" x14ac:dyDescent="0.15"/>
    <row r="20" spans="9:34" x14ac:dyDescent="0.15"/>
    <row r="21" spans="9:34" x14ac:dyDescent="0.15">
      <c r="AH21" s="105"/>
    </row>
    <row r="22" spans="9:34" x14ac:dyDescent="0.15">
      <c r="AE22" s="105"/>
      <c r="AF22" s="105"/>
      <c r="AG22" s="105"/>
      <c r="AH22" s="105"/>
    </row>
    <row r="23" spans="9:34" x14ac:dyDescent="0.15">
      <c r="U23" s="105"/>
      <c r="V23" s="105"/>
      <c r="W23" s="105"/>
      <c r="X23" s="105"/>
      <c r="Y23" s="105"/>
      <c r="Z23" s="105"/>
      <c r="AA23" s="105"/>
      <c r="AB23" s="105"/>
      <c r="AC23" s="105"/>
      <c r="AD23" s="105"/>
      <c r="AE23" s="105"/>
      <c r="AF23" s="105"/>
      <c r="AG23" s="105"/>
      <c r="AH23" s="105"/>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105"/>
      <c r="W35" s="105"/>
      <c r="X35" s="105"/>
      <c r="Y35" s="105"/>
      <c r="Z35" s="105"/>
      <c r="AA35" s="105"/>
      <c r="AB35" s="105"/>
      <c r="AC35" s="105"/>
      <c r="AD35" s="105"/>
      <c r="AE35" s="105"/>
      <c r="AF35" s="105"/>
      <c r="AG35" s="105"/>
      <c r="AH35" s="105"/>
    </row>
    <row r="36" spans="15:34" x14ac:dyDescent="0.15"/>
    <row r="37" spans="15:34" x14ac:dyDescent="0.15">
      <c r="AH37" s="105"/>
    </row>
    <row r="38" spans="15:34" x14ac:dyDescent="0.15">
      <c r="AE38" s="105"/>
      <c r="AF38" s="105"/>
      <c r="AG38" s="105"/>
      <c r="AH38" s="105"/>
    </row>
    <row r="39" spans="15:34" x14ac:dyDescent="0.15"/>
    <row r="40" spans="15:34" x14ac:dyDescent="0.15"/>
    <row r="41" spans="15:34" x14ac:dyDescent="0.15"/>
    <row r="42" spans="15:34" x14ac:dyDescent="0.15"/>
    <row r="43" spans="15:34" x14ac:dyDescent="0.15">
      <c r="O43" s="105"/>
      <c r="P43" s="105"/>
      <c r="Q43" s="105"/>
      <c r="R43" s="105"/>
      <c r="S43" s="105"/>
      <c r="T43" s="105"/>
      <c r="U43" s="105"/>
      <c r="V43" s="105"/>
      <c r="W43" s="105"/>
      <c r="X43" s="105"/>
      <c r="Y43" s="105"/>
      <c r="Z43" s="105"/>
      <c r="AA43" s="105"/>
      <c r="AB43" s="105"/>
      <c r="AC43" s="105"/>
      <c r="AD43" s="105"/>
      <c r="AE43" s="105"/>
      <c r="AF43" s="105"/>
      <c r="AG43" s="105"/>
      <c r="AH43" s="105"/>
    </row>
    <row r="44" spans="15:34" x14ac:dyDescent="0.15">
      <c r="AH44" s="105"/>
    </row>
    <row r="45" spans="15:34" x14ac:dyDescent="0.15"/>
    <row r="46" spans="15:34" x14ac:dyDescent="0.15">
      <c r="W46" s="105"/>
      <c r="X46" s="105"/>
      <c r="Y46" s="105"/>
      <c r="Z46" s="105"/>
      <c r="AA46" s="105"/>
      <c r="AB46" s="105"/>
      <c r="AC46" s="105"/>
      <c r="AD46" s="105"/>
      <c r="AE46" s="105"/>
      <c r="AF46" s="105"/>
      <c r="AG46" s="105"/>
      <c r="AH46" s="105"/>
    </row>
    <row r="47" spans="15:34" x14ac:dyDescent="0.15"/>
    <row r="48" spans="15:34" x14ac:dyDescent="0.15"/>
    <row r="49" spans="22:34" x14ac:dyDescent="0.15"/>
    <row r="50" spans="22:34" x14ac:dyDescent="0.15">
      <c r="V50" s="105"/>
      <c r="W50" s="105"/>
      <c r="X50" s="105"/>
      <c r="Y50" s="105"/>
      <c r="Z50" s="105"/>
      <c r="AA50" s="105"/>
      <c r="AB50" s="105"/>
      <c r="AC50" s="105"/>
      <c r="AD50" s="105"/>
      <c r="AE50" s="105"/>
      <c r="AF50" s="105"/>
      <c r="AG50" s="105"/>
      <c r="AH50" s="105"/>
    </row>
    <row r="51" spans="22:34" x14ac:dyDescent="0.15"/>
    <row r="52" spans="22:34" x14ac:dyDescent="0.15"/>
    <row r="53" spans="22:34" x14ac:dyDescent="0.15">
      <c r="AH53" s="105"/>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105"/>
      <c r="Z67" s="105"/>
      <c r="AA67" s="105"/>
      <c r="AB67" s="105"/>
      <c r="AC67" s="105"/>
      <c r="AD67" s="105"/>
      <c r="AE67" s="105"/>
      <c r="AF67" s="105"/>
      <c r="AG67" s="105"/>
      <c r="AH67" s="105"/>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3"/>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107" customWidth="1"/>
    <col min="7" max="8" width="15.875" style="107" customWidth="1"/>
    <col min="9" max="14" width="16.125" style="107" customWidth="1"/>
    <col min="15" max="15" width="6.125" style="114" customWidth="1"/>
    <col min="16" max="16" width="3" style="112" customWidth="1"/>
    <col min="17" max="17" width="19.125" style="107" hidden="1" customWidth="1"/>
    <col min="18" max="22" width="12.625" style="107" hidden="1" customWidth="1"/>
    <col min="23" max="16384" width="8.625" style="107" hidden="1"/>
  </cols>
  <sheetData>
    <row r="1" spans="1:16" x14ac:dyDescent="0.15">
      <c r="O1" s="108"/>
      <c r="P1" s="108"/>
    </row>
    <row r="2" spans="1:16" x14ac:dyDescent="0.15">
      <c r="O2" s="108"/>
      <c r="P2" s="108"/>
    </row>
    <row r="3" spans="1:16" x14ac:dyDescent="0.15">
      <c r="O3" s="108"/>
      <c r="P3" s="108"/>
    </row>
    <row r="4" spans="1:16" x14ac:dyDescent="0.15">
      <c r="O4" s="108"/>
      <c r="P4" s="108"/>
    </row>
    <row r="5" spans="1:16" ht="17.25" x14ac:dyDescent="0.15">
      <c r="A5" s="109" t="s">
        <v>407</v>
      </c>
      <c r="B5" s="110"/>
      <c r="C5" s="110"/>
      <c r="D5" s="110"/>
      <c r="E5" s="110"/>
      <c r="F5" s="110"/>
      <c r="G5" s="110"/>
      <c r="H5" s="110"/>
      <c r="I5" s="110"/>
      <c r="J5" s="110"/>
      <c r="K5" s="110"/>
      <c r="L5" s="110"/>
      <c r="M5" s="110"/>
      <c r="N5" s="110"/>
      <c r="O5" s="111"/>
    </row>
    <row r="6" spans="1:16" x14ac:dyDescent="0.15">
      <c r="A6" s="112"/>
      <c r="B6" s="108"/>
      <c r="C6" s="108"/>
      <c r="D6" s="108"/>
      <c r="E6" s="108"/>
      <c r="F6" s="108"/>
      <c r="G6" s="113" t="s">
        <v>408</v>
      </c>
      <c r="H6" s="113"/>
      <c r="I6" s="113"/>
      <c r="J6" s="113"/>
      <c r="K6" s="108"/>
      <c r="L6" s="108"/>
      <c r="M6" s="108"/>
      <c r="N6" s="108"/>
    </row>
    <row r="7" spans="1:16" x14ac:dyDescent="0.15">
      <c r="A7" s="112"/>
      <c r="B7" s="108"/>
      <c r="C7" s="108"/>
      <c r="D7" s="108"/>
      <c r="E7" s="108"/>
      <c r="F7" s="108"/>
      <c r="G7" s="115"/>
      <c r="H7" s="116"/>
      <c r="I7" s="116"/>
      <c r="J7" s="117"/>
      <c r="K7" s="1110" t="s">
        <v>409</v>
      </c>
      <c r="L7" s="118"/>
      <c r="M7" s="119" t="s">
        <v>410</v>
      </c>
      <c r="N7" s="120"/>
    </row>
    <row r="8" spans="1:16" x14ac:dyDescent="0.15">
      <c r="A8" s="112"/>
      <c r="B8" s="108"/>
      <c r="C8" s="108"/>
      <c r="D8" s="108"/>
      <c r="E8" s="108"/>
      <c r="F8" s="108"/>
      <c r="G8" s="121"/>
      <c r="H8" s="122"/>
      <c r="I8" s="122"/>
      <c r="J8" s="123"/>
      <c r="K8" s="1111"/>
      <c r="L8" s="124" t="s">
        <v>411</v>
      </c>
      <c r="M8" s="125" t="s">
        <v>412</v>
      </c>
      <c r="N8" s="126" t="s">
        <v>413</v>
      </c>
    </row>
    <row r="9" spans="1:16" x14ac:dyDescent="0.15">
      <c r="A9" s="112"/>
      <c r="B9" s="108"/>
      <c r="C9" s="108"/>
      <c r="D9" s="108"/>
      <c r="E9" s="108"/>
      <c r="F9" s="108"/>
      <c r="G9" s="1124" t="s">
        <v>414</v>
      </c>
      <c r="H9" s="1125"/>
      <c r="I9" s="1125"/>
      <c r="J9" s="1126"/>
      <c r="K9" s="127">
        <v>1899861</v>
      </c>
      <c r="L9" s="128">
        <v>54486</v>
      </c>
      <c r="M9" s="129">
        <v>55347</v>
      </c>
      <c r="N9" s="130">
        <v>-1.6</v>
      </c>
    </row>
    <row r="10" spans="1:16" x14ac:dyDescent="0.15">
      <c r="A10" s="112"/>
      <c r="B10" s="108"/>
      <c r="C10" s="108"/>
      <c r="D10" s="108"/>
      <c r="E10" s="108"/>
      <c r="F10" s="108"/>
      <c r="G10" s="1124" t="s">
        <v>415</v>
      </c>
      <c r="H10" s="1125"/>
      <c r="I10" s="1125"/>
      <c r="J10" s="1126"/>
      <c r="K10" s="131">
        <v>200452</v>
      </c>
      <c r="L10" s="132">
        <v>5749</v>
      </c>
      <c r="M10" s="133">
        <v>5378</v>
      </c>
      <c r="N10" s="134">
        <v>6.9</v>
      </c>
    </row>
    <row r="11" spans="1:16" ht="13.5" customHeight="1" x14ac:dyDescent="0.15">
      <c r="A11" s="112"/>
      <c r="B11" s="108"/>
      <c r="C11" s="108"/>
      <c r="D11" s="108"/>
      <c r="E11" s="108"/>
      <c r="F11" s="108"/>
      <c r="G11" s="1124" t="s">
        <v>416</v>
      </c>
      <c r="H11" s="1125"/>
      <c r="I11" s="1125"/>
      <c r="J11" s="1126"/>
      <c r="K11" s="131">
        <v>295599</v>
      </c>
      <c r="L11" s="132">
        <v>8477</v>
      </c>
      <c r="M11" s="133">
        <v>7824</v>
      </c>
      <c r="N11" s="134">
        <v>8.3000000000000007</v>
      </c>
    </row>
    <row r="12" spans="1:16" ht="13.5" customHeight="1" x14ac:dyDescent="0.15">
      <c r="A12" s="112"/>
      <c r="B12" s="108"/>
      <c r="C12" s="108"/>
      <c r="D12" s="108"/>
      <c r="E12" s="108"/>
      <c r="F12" s="108"/>
      <c r="G12" s="1124" t="s">
        <v>417</v>
      </c>
      <c r="H12" s="1125"/>
      <c r="I12" s="1125"/>
      <c r="J12" s="1126"/>
      <c r="K12" s="131" t="s">
        <v>418</v>
      </c>
      <c r="L12" s="132" t="s">
        <v>418</v>
      </c>
      <c r="M12" s="133">
        <v>137</v>
      </c>
      <c r="N12" s="134" t="s">
        <v>418</v>
      </c>
    </row>
    <row r="13" spans="1:16" ht="13.5" customHeight="1" x14ac:dyDescent="0.15">
      <c r="A13" s="112"/>
      <c r="B13" s="108"/>
      <c r="C13" s="108"/>
      <c r="D13" s="108"/>
      <c r="E13" s="108"/>
      <c r="F13" s="108"/>
      <c r="G13" s="1124" t="s">
        <v>419</v>
      </c>
      <c r="H13" s="1125"/>
      <c r="I13" s="1125"/>
      <c r="J13" s="1126"/>
      <c r="K13" s="131" t="s">
        <v>418</v>
      </c>
      <c r="L13" s="132" t="s">
        <v>418</v>
      </c>
      <c r="M13" s="133">
        <v>6</v>
      </c>
      <c r="N13" s="134" t="s">
        <v>418</v>
      </c>
    </row>
    <row r="14" spans="1:16" ht="13.5" customHeight="1" x14ac:dyDescent="0.15">
      <c r="A14" s="112"/>
      <c r="B14" s="108"/>
      <c r="C14" s="108"/>
      <c r="D14" s="108"/>
      <c r="E14" s="108"/>
      <c r="F14" s="108"/>
      <c r="G14" s="1124" t="s">
        <v>420</v>
      </c>
      <c r="H14" s="1125"/>
      <c r="I14" s="1125"/>
      <c r="J14" s="1126"/>
      <c r="K14" s="131">
        <v>53560</v>
      </c>
      <c r="L14" s="132">
        <v>1536</v>
      </c>
      <c r="M14" s="133">
        <v>2598</v>
      </c>
      <c r="N14" s="134">
        <v>-40.9</v>
      </c>
    </row>
    <row r="15" spans="1:16" ht="13.5" customHeight="1" x14ac:dyDescent="0.15">
      <c r="A15" s="112"/>
      <c r="B15" s="108"/>
      <c r="C15" s="108"/>
      <c r="D15" s="108"/>
      <c r="E15" s="108"/>
      <c r="F15" s="108"/>
      <c r="G15" s="1124" t="s">
        <v>421</v>
      </c>
      <c r="H15" s="1125"/>
      <c r="I15" s="1125"/>
      <c r="J15" s="1126"/>
      <c r="K15" s="131">
        <v>32916</v>
      </c>
      <c r="L15" s="132">
        <v>944</v>
      </c>
      <c r="M15" s="133">
        <v>1203</v>
      </c>
      <c r="N15" s="134">
        <v>-21.5</v>
      </c>
    </row>
    <row r="16" spans="1:16" x14ac:dyDescent="0.15">
      <c r="A16" s="112"/>
      <c r="B16" s="108"/>
      <c r="C16" s="108"/>
      <c r="D16" s="108"/>
      <c r="E16" s="108"/>
      <c r="F16" s="108"/>
      <c r="G16" s="1127" t="s">
        <v>422</v>
      </c>
      <c r="H16" s="1128"/>
      <c r="I16" s="1128"/>
      <c r="J16" s="1129"/>
      <c r="K16" s="132">
        <v>-243323</v>
      </c>
      <c r="L16" s="132">
        <v>-6978</v>
      </c>
      <c r="M16" s="133">
        <v>-5188</v>
      </c>
      <c r="N16" s="134">
        <v>34.5</v>
      </c>
    </row>
    <row r="17" spans="1:16" x14ac:dyDescent="0.15">
      <c r="A17" s="112"/>
      <c r="B17" s="108"/>
      <c r="C17" s="108"/>
      <c r="D17" s="108"/>
      <c r="E17" s="108"/>
      <c r="F17" s="108"/>
      <c r="G17" s="1127" t="s">
        <v>102</v>
      </c>
      <c r="H17" s="1128"/>
      <c r="I17" s="1128"/>
      <c r="J17" s="1129"/>
      <c r="K17" s="132">
        <v>2239065</v>
      </c>
      <c r="L17" s="132">
        <v>64214</v>
      </c>
      <c r="M17" s="133">
        <v>67305</v>
      </c>
      <c r="N17" s="134">
        <v>-4.5999999999999996</v>
      </c>
    </row>
    <row r="18" spans="1:16" x14ac:dyDescent="0.15">
      <c r="A18" s="112"/>
      <c r="B18" s="108"/>
      <c r="C18" s="108"/>
      <c r="D18" s="108"/>
      <c r="E18" s="108"/>
      <c r="F18" s="108"/>
      <c r="G18" s="108"/>
      <c r="H18" s="108"/>
      <c r="I18" s="108"/>
      <c r="J18" s="108"/>
      <c r="K18" s="108"/>
      <c r="L18" s="108"/>
      <c r="M18" s="135"/>
      <c r="N18" s="135"/>
    </row>
    <row r="19" spans="1:16" x14ac:dyDescent="0.15">
      <c r="A19" s="112"/>
      <c r="B19" s="108"/>
      <c r="C19" s="108"/>
      <c r="D19" s="108"/>
      <c r="E19" s="108"/>
      <c r="F19" s="108"/>
      <c r="G19" s="108" t="s">
        <v>423</v>
      </c>
      <c r="H19" s="108"/>
      <c r="I19" s="108"/>
      <c r="J19" s="108"/>
      <c r="K19" s="108"/>
      <c r="L19" s="108"/>
      <c r="M19" s="108"/>
      <c r="N19" s="108"/>
    </row>
    <row r="20" spans="1:16" x14ac:dyDescent="0.15">
      <c r="A20" s="112"/>
      <c r="B20" s="108"/>
      <c r="C20" s="108"/>
      <c r="D20" s="108"/>
      <c r="E20" s="108"/>
      <c r="F20" s="108"/>
      <c r="G20" s="136"/>
      <c r="H20" s="137"/>
      <c r="I20" s="137"/>
      <c r="J20" s="138"/>
      <c r="K20" s="139" t="s">
        <v>424</v>
      </c>
      <c r="L20" s="140" t="s">
        <v>425</v>
      </c>
      <c r="M20" s="141" t="s">
        <v>426</v>
      </c>
      <c r="N20" s="142"/>
    </row>
    <row r="21" spans="1:16" s="148" customFormat="1" x14ac:dyDescent="0.15">
      <c r="A21" s="143"/>
      <c r="B21" s="113"/>
      <c r="C21" s="113"/>
      <c r="D21" s="113"/>
      <c r="E21" s="113"/>
      <c r="F21" s="113"/>
      <c r="G21" s="1121" t="s">
        <v>427</v>
      </c>
      <c r="H21" s="1122"/>
      <c r="I21" s="1122"/>
      <c r="J21" s="1123"/>
      <c r="K21" s="144">
        <v>5.65</v>
      </c>
      <c r="L21" s="145">
        <v>6.27</v>
      </c>
      <c r="M21" s="146">
        <v>-0.62</v>
      </c>
      <c r="N21" s="113"/>
      <c r="O21" s="147"/>
      <c r="P21" s="143"/>
    </row>
    <row r="22" spans="1:16" s="148" customFormat="1" x14ac:dyDescent="0.15">
      <c r="A22" s="143"/>
      <c r="B22" s="113"/>
      <c r="C22" s="113"/>
      <c r="D22" s="113"/>
      <c r="E22" s="113"/>
      <c r="F22" s="113"/>
      <c r="G22" s="1121" t="s">
        <v>428</v>
      </c>
      <c r="H22" s="1122"/>
      <c r="I22" s="1122"/>
      <c r="J22" s="1123"/>
      <c r="K22" s="149">
        <v>95.2</v>
      </c>
      <c r="L22" s="150">
        <v>97.2</v>
      </c>
      <c r="M22" s="151">
        <v>-2</v>
      </c>
      <c r="N22" s="135"/>
      <c r="O22" s="147"/>
      <c r="P22" s="143"/>
    </row>
    <row r="23" spans="1:16" s="148" customFormat="1" x14ac:dyDescent="0.15">
      <c r="A23" s="143"/>
      <c r="B23" s="113"/>
      <c r="C23" s="113"/>
      <c r="D23" s="113"/>
      <c r="E23" s="113"/>
      <c r="F23" s="113"/>
      <c r="G23" s="113"/>
      <c r="H23" s="113"/>
      <c r="I23" s="113"/>
      <c r="J23" s="113"/>
      <c r="K23" s="113"/>
      <c r="L23" s="135"/>
      <c r="M23" s="135"/>
      <c r="N23" s="135"/>
      <c r="O23" s="147"/>
      <c r="P23" s="143"/>
    </row>
    <row r="24" spans="1:16" s="148" customFormat="1" x14ac:dyDescent="0.15">
      <c r="A24" s="143"/>
      <c r="B24" s="113"/>
      <c r="C24" s="113"/>
      <c r="D24" s="113"/>
      <c r="E24" s="113"/>
      <c r="F24" s="113"/>
      <c r="G24" s="113"/>
      <c r="H24" s="113"/>
      <c r="I24" s="113"/>
      <c r="J24" s="113"/>
      <c r="K24" s="113"/>
      <c r="L24" s="135"/>
      <c r="M24" s="135"/>
      <c r="N24" s="135"/>
      <c r="O24" s="147"/>
      <c r="P24" s="143"/>
    </row>
    <row r="25" spans="1:16" s="148" customFormat="1" x14ac:dyDescent="0.15">
      <c r="A25" s="152"/>
      <c r="B25" s="153"/>
      <c r="C25" s="153"/>
      <c r="D25" s="153"/>
      <c r="E25" s="153"/>
      <c r="F25" s="153"/>
      <c r="G25" s="153"/>
      <c r="H25" s="153"/>
      <c r="I25" s="153"/>
      <c r="J25" s="153"/>
      <c r="K25" s="153"/>
      <c r="L25" s="154"/>
      <c r="M25" s="154"/>
      <c r="N25" s="154"/>
      <c r="O25" s="155"/>
      <c r="P25" s="143"/>
    </row>
    <row r="26" spans="1:16" s="148" customFormat="1" x14ac:dyDescent="0.15">
      <c r="A26" s="113" t="s">
        <v>429</v>
      </c>
      <c r="B26" s="113"/>
      <c r="C26" s="113"/>
      <c r="D26" s="113"/>
      <c r="E26" s="113"/>
      <c r="F26" s="113"/>
      <c r="G26" s="113"/>
      <c r="H26" s="113"/>
      <c r="I26" s="113"/>
      <c r="J26" s="113"/>
      <c r="K26" s="113"/>
      <c r="L26" s="135"/>
      <c r="M26" s="135"/>
      <c r="N26" s="135"/>
      <c r="O26" s="113"/>
      <c r="P26" s="113"/>
    </row>
    <row r="27" spans="1:16" x14ac:dyDescent="0.15">
      <c r="K27" s="108"/>
      <c r="L27" s="108"/>
      <c r="M27" s="108"/>
      <c r="N27" s="108"/>
      <c r="O27" s="108"/>
      <c r="P27" s="108"/>
    </row>
    <row r="28" spans="1:16" ht="17.25" x14ac:dyDescent="0.15">
      <c r="A28" s="109" t="s">
        <v>430</v>
      </c>
      <c r="B28" s="110"/>
      <c r="C28" s="110"/>
      <c r="D28" s="110"/>
      <c r="E28" s="110"/>
      <c r="F28" s="110"/>
      <c r="G28" s="110"/>
      <c r="H28" s="110"/>
      <c r="I28" s="110"/>
      <c r="J28" s="110"/>
      <c r="K28" s="110"/>
      <c r="L28" s="110"/>
      <c r="M28" s="110"/>
      <c r="N28" s="110"/>
      <c r="O28" s="156"/>
    </row>
    <row r="29" spans="1:16" x14ac:dyDescent="0.15">
      <c r="A29" s="112"/>
      <c r="B29" s="108"/>
      <c r="C29" s="108"/>
      <c r="D29" s="108"/>
      <c r="E29" s="108"/>
      <c r="F29" s="108"/>
      <c r="G29" s="113" t="s">
        <v>431</v>
      </c>
      <c r="H29" s="113"/>
      <c r="I29" s="113"/>
      <c r="J29" s="113"/>
      <c r="K29" s="108"/>
      <c r="L29" s="108"/>
      <c r="M29" s="108"/>
      <c r="N29" s="108"/>
      <c r="O29" s="157"/>
    </row>
    <row r="30" spans="1:16" x14ac:dyDescent="0.15">
      <c r="A30" s="112"/>
      <c r="B30" s="108"/>
      <c r="C30" s="108"/>
      <c r="D30" s="108"/>
      <c r="E30" s="108"/>
      <c r="F30" s="108"/>
      <c r="G30" s="115"/>
      <c r="H30" s="116"/>
      <c r="I30" s="116"/>
      <c r="J30" s="117"/>
      <c r="K30" s="1110" t="s">
        <v>409</v>
      </c>
      <c r="L30" s="118"/>
      <c r="M30" s="119" t="s">
        <v>410</v>
      </c>
      <c r="N30" s="120"/>
    </row>
    <row r="31" spans="1:16" x14ac:dyDescent="0.15">
      <c r="A31" s="112"/>
      <c r="B31" s="108"/>
      <c r="C31" s="108"/>
      <c r="D31" s="108"/>
      <c r="E31" s="108"/>
      <c r="F31" s="108"/>
      <c r="G31" s="121"/>
      <c r="H31" s="122"/>
      <c r="I31" s="122"/>
      <c r="J31" s="123"/>
      <c r="K31" s="1111"/>
      <c r="L31" s="124" t="s">
        <v>411</v>
      </c>
      <c r="M31" s="125" t="s">
        <v>412</v>
      </c>
      <c r="N31" s="126" t="s">
        <v>413</v>
      </c>
    </row>
    <row r="32" spans="1:16" ht="27" customHeight="1" x14ac:dyDescent="0.15">
      <c r="A32" s="112"/>
      <c r="B32" s="108"/>
      <c r="C32" s="108"/>
      <c r="D32" s="108"/>
      <c r="E32" s="108"/>
      <c r="F32" s="108"/>
      <c r="G32" s="1112" t="s">
        <v>432</v>
      </c>
      <c r="H32" s="1113"/>
      <c r="I32" s="1113"/>
      <c r="J32" s="1114"/>
      <c r="K32" s="158">
        <v>717652</v>
      </c>
      <c r="L32" s="158">
        <v>20581</v>
      </c>
      <c r="M32" s="159">
        <v>29478</v>
      </c>
      <c r="N32" s="160">
        <v>-30.2</v>
      </c>
    </row>
    <row r="33" spans="1:16" ht="13.5" customHeight="1" x14ac:dyDescent="0.15">
      <c r="A33" s="112"/>
      <c r="B33" s="108"/>
      <c r="C33" s="108"/>
      <c r="D33" s="108"/>
      <c r="E33" s="108"/>
      <c r="F33" s="108"/>
      <c r="G33" s="1112" t="s">
        <v>433</v>
      </c>
      <c r="H33" s="1113"/>
      <c r="I33" s="1113"/>
      <c r="J33" s="1114"/>
      <c r="K33" s="158" t="s">
        <v>418</v>
      </c>
      <c r="L33" s="158" t="s">
        <v>418</v>
      </c>
      <c r="M33" s="159" t="s">
        <v>418</v>
      </c>
      <c r="N33" s="160" t="s">
        <v>418</v>
      </c>
    </row>
    <row r="34" spans="1:16" ht="27" customHeight="1" x14ac:dyDescent="0.15">
      <c r="A34" s="112"/>
      <c r="B34" s="108"/>
      <c r="C34" s="108"/>
      <c r="D34" s="108"/>
      <c r="E34" s="108"/>
      <c r="F34" s="108"/>
      <c r="G34" s="1112" t="s">
        <v>434</v>
      </c>
      <c r="H34" s="1113"/>
      <c r="I34" s="1113"/>
      <c r="J34" s="1114"/>
      <c r="K34" s="158" t="s">
        <v>418</v>
      </c>
      <c r="L34" s="158" t="s">
        <v>418</v>
      </c>
      <c r="M34" s="159" t="s">
        <v>418</v>
      </c>
      <c r="N34" s="160" t="s">
        <v>418</v>
      </c>
    </row>
    <row r="35" spans="1:16" ht="27" customHeight="1" x14ac:dyDescent="0.15">
      <c r="A35" s="112"/>
      <c r="B35" s="108"/>
      <c r="C35" s="108"/>
      <c r="D35" s="108"/>
      <c r="E35" s="108"/>
      <c r="F35" s="108"/>
      <c r="G35" s="1112" t="s">
        <v>435</v>
      </c>
      <c r="H35" s="1113"/>
      <c r="I35" s="1113"/>
      <c r="J35" s="1114"/>
      <c r="K35" s="158">
        <v>171510</v>
      </c>
      <c r="L35" s="158">
        <v>4919</v>
      </c>
      <c r="M35" s="159">
        <v>9466</v>
      </c>
      <c r="N35" s="160">
        <v>-48</v>
      </c>
    </row>
    <row r="36" spans="1:16" ht="27" customHeight="1" x14ac:dyDescent="0.15">
      <c r="A36" s="112"/>
      <c r="B36" s="108"/>
      <c r="C36" s="108"/>
      <c r="D36" s="108"/>
      <c r="E36" s="108"/>
      <c r="F36" s="108"/>
      <c r="G36" s="1112" t="s">
        <v>436</v>
      </c>
      <c r="H36" s="1113"/>
      <c r="I36" s="1113"/>
      <c r="J36" s="1114"/>
      <c r="K36" s="158">
        <v>62907</v>
      </c>
      <c r="L36" s="158">
        <v>1804</v>
      </c>
      <c r="M36" s="159">
        <v>2568</v>
      </c>
      <c r="N36" s="160">
        <v>-29.8</v>
      </c>
    </row>
    <row r="37" spans="1:16" ht="13.5" customHeight="1" x14ac:dyDescent="0.15">
      <c r="A37" s="112"/>
      <c r="B37" s="108"/>
      <c r="C37" s="108"/>
      <c r="D37" s="108"/>
      <c r="E37" s="108"/>
      <c r="F37" s="108"/>
      <c r="G37" s="1112" t="s">
        <v>437</v>
      </c>
      <c r="H37" s="1113"/>
      <c r="I37" s="1113"/>
      <c r="J37" s="1114"/>
      <c r="K37" s="158" t="s">
        <v>418</v>
      </c>
      <c r="L37" s="158" t="s">
        <v>418</v>
      </c>
      <c r="M37" s="159">
        <v>1267</v>
      </c>
      <c r="N37" s="160" t="s">
        <v>418</v>
      </c>
    </row>
    <row r="38" spans="1:16" ht="27" customHeight="1" x14ac:dyDescent="0.15">
      <c r="A38" s="112"/>
      <c r="B38" s="108"/>
      <c r="C38" s="108"/>
      <c r="D38" s="108"/>
      <c r="E38" s="108"/>
      <c r="F38" s="108"/>
      <c r="G38" s="1115" t="s">
        <v>438</v>
      </c>
      <c r="H38" s="1116"/>
      <c r="I38" s="1116"/>
      <c r="J38" s="1117"/>
      <c r="K38" s="161" t="s">
        <v>418</v>
      </c>
      <c r="L38" s="161" t="s">
        <v>418</v>
      </c>
      <c r="M38" s="162">
        <v>1</v>
      </c>
      <c r="N38" s="163" t="s">
        <v>418</v>
      </c>
      <c r="O38" s="157"/>
    </row>
    <row r="39" spans="1:16" x14ac:dyDescent="0.15">
      <c r="A39" s="112"/>
      <c r="B39" s="108"/>
      <c r="C39" s="108"/>
      <c r="D39" s="108"/>
      <c r="E39" s="108"/>
      <c r="F39" s="108"/>
      <c r="G39" s="1115" t="s">
        <v>439</v>
      </c>
      <c r="H39" s="1116"/>
      <c r="I39" s="1116"/>
      <c r="J39" s="1117"/>
      <c r="K39" s="164">
        <v>-9800</v>
      </c>
      <c r="L39" s="164">
        <v>-281</v>
      </c>
      <c r="M39" s="165">
        <v>-3176</v>
      </c>
      <c r="N39" s="166">
        <v>-91.2</v>
      </c>
      <c r="O39" s="157"/>
    </row>
    <row r="40" spans="1:16" ht="27" customHeight="1" x14ac:dyDescent="0.15">
      <c r="A40" s="112"/>
      <c r="B40" s="108"/>
      <c r="C40" s="108"/>
      <c r="D40" s="108"/>
      <c r="E40" s="108"/>
      <c r="F40" s="108"/>
      <c r="G40" s="1112" t="s">
        <v>440</v>
      </c>
      <c r="H40" s="1113"/>
      <c r="I40" s="1113"/>
      <c r="J40" s="1114"/>
      <c r="K40" s="164">
        <v>-687476</v>
      </c>
      <c r="L40" s="164">
        <v>-19716</v>
      </c>
      <c r="M40" s="165">
        <v>-27766</v>
      </c>
      <c r="N40" s="166">
        <v>-29</v>
      </c>
      <c r="O40" s="157"/>
    </row>
    <row r="41" spans="1:16" x14ac:dyDescent="0.15">
      <c r="A41" s="112"/>
      <c r="B41" s="108"/>
      <c r="C41" s="108"/>
      <c r="D41" s="108"/>
      <c r="E41" s="108"/>
      <c r="F41" s="108"/>
      <c r="G41" s="1118" t="s">
        <v>213</v>
      </c>
      <c r="H41" s="1119"/>
      <c r="I41" s="1119"/>
      <c r="J41" s="1120"/>
      <c r="K41" s="158">
        <v>254793</v>
      </c>
      <c r="L41" s="164">
        <v>7307</v>
      </c>
      <c r="M41" s="165">
        <v>11838</v>
      </c>
      <c r="N41" s="166">
        <v>-38.299999999999997</v>
      </c>
      <c r="O41" s="157"/>
    </row>
    <row r="42" spans="1:16" x14ac:dyDescent="0.15">
      <c r="A42" s="112"/>
      <c r="B42" s="108"/>
      <c r="C42" s="108"/>
      <c r="D42" s="108"/>
      <c r="E42" s="108"/>
      <c r="F42" s="108"/>
      <c r="G42" s="167" t="s">
        <v>441</v>
      </c>
      <c r="H42" s="108"/>
      <c r="I42" s="108"/>
      <c r="J42" s="108"/>
      <c r="K42" s="108"/>
      <c r="L42" s="108"/>
      <c r="M42" s="135"/>
      <c r="N42" s="135"/>
      <c r="O42" s="157"/>
    </row>
    <row r="43" spans="1:16" x14ac:dyDescent="0.15">
      <c r="A43" s="112"/>
      <c r="B43" s="108"/>
      <c r="C43" s="108"/>
      <c r="D43" s="108"/>
      <c r="E43" s="108"/>
      <c r="F43" s="108"/>
      <c r="G43" s="108"/>
      <c r="H43" s="108"/>
      <c r="I43" s="108"/>
      <c r="J43" s="108"/>
      <c r="K43" s="108"/>
      <c r="L43" s="168"/>
      <c r="M43" s="135"/>
      <c r="N43" s="108"/>
      <c r="O43" s="157"/>
    </row>
    <row r="44" spans="1:16" x14ac:dyDescent="0.15">
      <c r="A44" s="112"/>
      <c r="B44" s="108"/>
      <c r="C44" s="108"/>
      <c r="D44" s="108"/>
      <c r="E44" s="108"/>
      <c r="F44" s="108"/>
      <c r="G44" s="108"/>
      <c r="H44" s="108"/>
      <c r="I44" s="108"/>
      <c r="J44" s="108"/>
      <c r="K44" s="108"/>
      <c r="L44" s="108"/>
      <c r="M44" s="135"/>
      <c r="N44" s="108"/>
    </row>
    <row r="45" spans="1:16" x14ac:dyDescent="0.15">
      <c r="A45" s="110"/>
      <c r="B45" s="110"/>
      <c r="C45" s="110"/>
      <c r="D45" s="110"/>
      <c r="E45" s="110"/>
      <c r="F45" s="110"/>
      <c r="G45" s="110"/>
      <c r="H45" s="110"/>
      <c r="I45" s="110"/>
      <c r="J45" s="110"/>
      <c r="K45" s="110"/>
      <c r="L45" s="110"/>
      <c r="M45" s="169"/>
      <c r="N45" s="110"/>
      <c r="O45" s="110"/>
      <c r="P45" s="108"/>
    </row>
    <row r="46" spans="1:16" x14ac:dyDescent="0.15">
      <c r="A46" s="170"/>
      <c r="B46" s="170"/>
      <c r="C46" s="170"/>
      <c r="D46" s="170"/>
      <c r="E46" s="170"/>
      <c r="F46" s="170"/>
      <c r="G46" s="170"/>
      <c r="H46" s="170"/>
      <c r="I46" s="170"/>
      <c r="J46" s="170"/>
      <c r="K46" s="170"/>
      <c r="L46" s="170"/>
      <c r="M46" s="170"/>
      <c r="N46" s="170"/>
      <c r="O46" s="170"/>
      <c r="P46" s="108"/>
    </row>
    <row r="47" spans="1:16" ht="17.25" customHeight="1" x14ac:dyDescent="0.15">
      <c r="A47" s="171" t="s">
        <v>442</v>
      </c>
      <c r="B47" s="108"/>
      <c r="C47" s="108"/>
      <c r="D47" s="108"/>
      <c r="E47" s="108"/>
      <c r="F47" s="108"/>
      <c r="G47" s="108"/>
      <c r="H47" s="108"/>
      <c r="I47" s="108"/>
      <c r="J47" s="108"/>
      <c r="K47" s="108"/>
      <c r="L47" s="108"/>
      <c r="M47" s="108"/>
      <c r="N47" s="108"/>
    </row>
    <row r="48" spans="1:16" x14ac:dyDescent="0.15">
      <c r="A48" s="112"/>
      <c r="B48" s="108"/>
      <c r="C48" s="108"/>
      <c r="D48" s="108"/>
      <c r="E48" s="108"/>
      <c r="F48" s="108"/>
      <c r="G48" s="172" t="s">
        <v>443</v>
      </c>
      <c r="H48" s="172"/>
      <c r="I48" s="172"/>
      <c r="J48" s="172"/>
      <c r="K48" s="172"/>
      <c r="L48" s="172"/>
      <c r="M48" s="173"/>
      <c r="N48" s="172"/>
    </row>
    <row r="49" spans="1:14" ht="13.5" customHeight="1" x14ac:dyDescent="0.15">
      <c r="A49" s="112"/>
      <c r="B49" s="108"/>
      <c r="C49" s="108"/>
      <c r="D49" s="108"/>
      <c r="E49" s="108"/>
      <c r="F49" s="108"/>
      <c r="G49" s="174"/>
      <c r="H49" s="175"/>
      <c r="I49" s="1105" t="s">
        <v>409</v>
      </c>
      <c r="J49" s="1107" t="s">
        <v>444</v>
      </c>
      <c r="K49" s="1108"/>
      <c r="L49" s="1108"/>
      <c r="M49" s="1108"/>
      <c r="N49" s="1109"/>
    </row>
    <row r="50" spans="1:14" x14ac:dyDescent="0.15">
      <c r="A50" s="112"/>
      <c r="B50" s="108"/>
      <c r="C50" s="108"/>
      <c r="D50" s="108"/>
      <c r="E50" s="108"/>
      <c r="F50" s="108"/>
      <c r="G50" s="176"/>
      <c r="H50" s="177"/>
      <c r="I50" s="1106"/>
      <c r="J50" s="178" t="s">
        <v>445</v>
      </c>
      <c r="K50" s="179" t="s">
        <v>446</v>
      </c>
      <c r="L50" s="180" t="s">
        <v>447</v>
      </c>
      <c r="M50" s="181" t="s">
        <v>448</v>
      </c>
      <c r="N50" s="182" t="s">
        <v>449</v>
      </c>
    </row>
    <row r="51" spans="1:14" x14ac:dyDescent="0.15">
      <c r="A51" s="112"/>
      <c r="B51" s="108"/>
      <c r="C51" s="108"/>
      <c r="D51" s="108"/>
      <c r="E51" s="108"/>
      <c r="F51" s="108"/>
      <c r="G51" s="174" t="s">
        <v>450</v>
      </c>
      <c r="H51" s="175"/>
      <c r="I51" s="183">
        <v>2280852</v>
      </c>
      <c r="J51" s="184">
        <v>67337</v>
      </c>
      <c r="K51" s="185">
        <v>97.7</v>
      </c>
      <c r="L51" s="186">
        <v>42839</v>
      </c>
      <c r="M51" s="187">
        <v>-13.3</v>
      </c>
      <c r="N51" s="188">
        <v>111</v>
      </c>
    </row>
    <row r="52" spans="1:14" x14ac:dyDescent="0.15">
      <c r="A52" s="112"/>
      <c r="B52" s="108"/>
      <c r="C52" s="108"/>
      <c r="D52" s="108"/>
      <c r="E52" s="108"/>
      <c r="F52" s="108"/>
      <c r="G52" s="189"/>
      <c r="H52" s="190" t="s">
        <v>451</v>
      </c>
      <c r="I52" s="191">
        <v>733497</v>
      </c>
      <c r="J52" s="192">
        <v>21655</v>
      </c>
      <c r="K52" s="193">
        <v>17.3</v>
      </c>
      <c r="L52" s="194">
        <v>22027</v>
      </c>
      <c r="M52" s="195">
        <v>-17.100000000000001</v>
      </c>
      <c r="N52" s="196">
        <v>34.4</v>
      </c>
    </row>
    <row r="53" spans="1:14" x14ac:dyDescent="0.15">
      <c r="A53" s="112"/>
      <c r="B53" s="108"/>
      <c r="C53" s="108"/>
      <c r="D53" s="108"/>
      <c r="E53" s="108"/>
      <c r="F53" s="108"/>
      <c r="G53" s="174" t="s">
        <v>452</v>
      </c>
      <c r="H53" s="175"/>
      <c r="I53" s="183">
        <v>1254454</v>
      </c>
      <c r="J53" s="184">
        <v>36621</v>
      </c>
      <c r="K53" s="185">
        <v>-45.6</v>
      </c>
      <c r="L53" s="186">
        <v>46819</v>
      </c>
      <c r="M53" s="187">
        <v>9.3000000000000007</v>
      </c>
      <c r="N53" s="188">
        <v>-54.9</v>
      </c>
    </row>
    <row r="54" spans="1:14" x14ac:dyDescent="0.15">
      <c r="A54" s="112"/>
      <c r="B54" s="108"/>
      <c r="C54" s="108"/>
      <c r="D54" s="108"/>
      <c r="E54" s="108"/>
      <c r="F54" s="108"/>
      <c r="G54" s="189"/>
      <c r="H54" s="190" t="s">
        <v>451</v>
      </c>
      <c r="I54" s="191">
        <v>369693</v>
      </c>
      <c r="J54" s="192">
        <v>10792</v>
      </c>
      <c r="K54" s="193">
        <v>-50.2</v>
      </c>
      <c r="L54" s="194">
        <v>24121</v>
      </c>
      <c r="M54" s="195">
        <v>9.5</v>
      </c>
      <c r="N54" s="196">
        <v>-59.7</v>
      </c>
    </row>
    <row r="55" spans="1:14" x14ac:dyDescent="0.15">
      <c r="A55" s="112"/>
      <c r="B55" s="108"/>
      <c r="C55" s="108"/>
      <c r="D55" s="108"/>
      <c r="E55" s="108"/>
      <c r="F55" s="108"/>
      <c r="G55" s="174" t="s">
        <v>453</v>
      </c>
      <c r="H55" s="175"/>
      <c r="I55" s="183">
        <v>1546796</v>
      </c>
      <c r="J55" s="184">
        <v>44872</v>
      </c>
      <c r="K55" s="185">
        <v>22.5</v>
      </c>
      <c r="L55" s="186">
        <v>53270</v>
      </c>
      <c r="M55" s="187">
        <v>13.8</v>
      </c>
      <c r="N55" s="188">
        <v>8.6999999999999993</v>
      </c>
    </row>
    <row r="56" spans="1:14" x14ac:dyDescent="0.15">
      <c r="A56" s="112"/>
      <c r="B56" s="108"/>
      <c r="C56" s="108"/>
      <c r="D56" s="108"/>
      <c r="E56" s="108"/>
      <c r="F56" s="108"/>
      <c r="G56" s="189"/>
      <c r="H56" s="190" t="s">
        <v>451</v>
      </c>
      <c r="I56" s="191">
        <v>370170</v>
      </c>
      <c r="J56" s="192">
        <v>10739</v>
      </c>
      <c r="K56" s="193">
        <v>-0.5</v>
      </c>
      <c r="L56" s="194">
        <v>24316</v>
      </c>
      <c r="M56" s="195">
        <v>0.8</v>
      </c>
      <c r="N56" s="196">
        <v>-1.3</v>
      </c>
    </row>
    <row r="57" spans="1:14" x14ac:dyDescent="0.15">
      <c r="A57" s="112"/>
      <c r="B57" s="108"/>
      <c r="C57" s="108"/>
      <c r="D57" s="108"/>
      <c r="E57" s="108"/>
      <c r="F57" s="108"/>
      <c r="G57" s="174" t="s">
        <v>454</v>
      </c>
      <c r="H57" s="175"/>
      <c r="I57" s="183">
        <v>792930</v>
      </c>
      <c r="J57" s="184">
        <v>22895</v>
      </c>
      <c r="K57" s="185">
        <v>-49</v>
      </c>
      <c r="L57" s="186">
        <v>53292</v>
      </c>
      <c r="M57" s="187">
        <v>0</v>
      </c>
      <c r="N57" s="188">
        <v>-49</v>
      </c>
    </row>
    <row r="58" spans="1:14" x14ac:dyDescent="0.15">
      <c r="A58" s="112"/>
      <c r="B58" s="108"/>
      <c r="C58" s="108"/>
      <c r="D58" s="108"/>
      <c r="E58" s="108"/>
      <c r="F58" s="108"/>
      <c r="G58" s="189"/>
      <c r="H58" s="190" t="s">
        <v>451</v>
      </c>
      <c r="I58" s="191">
        <v>258681</v>
      </c>
      <c r="J58" s="192">
        <v>7469</v>
      </c>
      <c r="K58" s="193">
        <v>-30.4</v>
      </c>
      <c r="L58" s="194">
        <v>28900</v>
      </c>
      <c r="M58" s="195">
        <v>18.899999999999999</v>
      </c>
      <c r="N58" s="196">
        <v>-49.3</v>
      </c>
    </row>
    <row r="59" spans="1:14" x14ac:dyDescent="0.15">
      <c r="A59" s="112"/>
      <c r="B59" s="108"/>
      <c r="C59" s="108"/>
      <c r="D59" s="108"/>
      <c r="E59" s="108"/>
      <c r="F59" s="108"/>
      <c r="G59" s="174" t="s">
        <v>455</v>
      </c>
      <c r="H59" s="175"/>
      <c r="I59" s="183">
        <v>899807</v>
      </c>
      <c r="J59" s="184">
        <v>25805</v>
      </c>
      <c r="K59" s="185">
        <v>12.7</v>
      </c>
      <c r="L59" s="186">
        <v>49919</v>
      </c>
      <c r="M59" s="187">
        <v>-6.3</v>
      </c>
      <c r="N59" s="188">
        <v>19</v>
      </c>
    </row>
    <row r="60" spans="1:14" x14ac:dyDescent="0.15">
      <c r="A60" s="112"/>
      <c r="B60" s="108"/>
      <c r="C60" s="108"/>
      <c r="D60" s="108"/>
      <c r="E60" s="108"/>
      <c r="F60" s="108"/>
      <c r="G60" s="189"/>
      <c r="H60" s="190" t="s">
        <v>451</v>
      </c>
      <c r="I60" s="197">
        <v>512434</v>
      </c>
      <c r="J60" s="192">
        <v>14696</v>
      </c>
      <c r="K60" s="193">
        <v>96.8</v>
      </c>
      <c r="L60" s="194">
        <v>26398</v>
      </c>
      <c r="M60" s="195">
        <v>-8.6999999999999993</v>
      </c>
      <c r="N60" s="196">
        <v>105.5</v>
      </c>
    </row>
    <row r="61" spans="1:14" x14ac:dyDescent="0.15">
      <c r="A61" s="112"/>
      <c r="B61" s="108"/>
      <c r="C61" s="108"/>
      <c r="D61" s="108"/>
      <c r="E61" s="108"/>
      <c r="F61" s="108"/>
      <c r="G61" s="174" t="s">
        <v>456</v>
      </c>
      <c r="H61" s="198"/>
      <c r="I61" s="199">
        <v>1354968</v>
      </c>
      <c r="J61" s="200">
        <v>39506</v>
      </c>
      <c r="K61" s="201">
        <v>7.7</v>
      </c>
      <c r="L61" s="202">
        <v>49228</v>
      </c>
      <c r="M61" s="203">
        <v>0.7</v>
      </c>
      <c r="N61" s="188">
        <v>7</v>
      </c>
    </row>
    <row r="62" spans="1:14" x14ac:dyDescent="0.15">
      <c r="A62" s="112"/>
      <c r="B62" s="108"/>
      <c r="C62" s="108"/>
      <c r="D62" s="108"/>
      <c r="E62" s="108"/>
      <c r="F62" s="108"/>
      <c r="G62" s="189"/>
      <c r="H62" s="190" t="s">
        <v>451</v>
      </c>
      <c r="I62" s="191">
        <v>448895</v>
      </c>
      <c r="J62" s="192">
        <v>13070</v>
      </c>
      <c r="K62" s="193">
        <v>6.6</v>
      </c>
      <c r="L62" s="194">
        <v>25152</v>
      </c>
      <c r="M62" s="195">
        <v>0.7</v>
      </c>
      <c r="N62" s="196">
        <v>5.9</v>
      </c>
    </row>
    <row r="63" spans="1:14" x14ac:dyDescent="0.15">
      <c r="A63" s="112"/>
      <c r="B63" s="108"/>
      <c r="C63" s="108"/>
      <c r="D63" s="108"/>
      <c r="E63" s="108"/>
      <c r="F63" s="108"/>
      <c r="G63" s="108"/>
      <c r="H63" s="108"/>
      <c r="I63" s="108"/>
      <c r="J63" s="108"/>
      <c r="K63" s="108"/>
      <c r="L63" s="108"/>
      <c r="M63" s="108"/>
      <c r="N63" s="108"/>
    </row>
    <row r="64" spans="1:14" x14ac:dyDescent="0.15">
      <c r="A64" s="112"/>
      <c r="B64" s="108"/>
      <c r="C64" s="108"/>
      <c r="D64" s="108"/>
      <c r="E64" s="108"/>
      <c r="F64" s="108"/>
      <c r="G64" s="108"/>
      <c r="H64" s="108"/>
      <c r="I64" s="108"/>
      <c r="J64" s="108"/>
      <c r="K64" s="108"/>
      <c r="L64" s="108"/>
      <c r="M64" s="108"/>
      <c r="N64" s="108"/>
    </row>
    <row r="65" spans="1:16" x14ac:dyDescent="0.15">
      <c r="A65" s="112"/>
      <c r="B65" s="108"/>
      <c r="C65" s="108"/>
      <c r="D65" s="108"/>
      <c r="E65" s="108"/>
      <c r="F65" s="108"/>
      <c r="G65" s="108"/>
      <c r="H65" s="108"/>
      <c r="I65" s="108"/>
      <c r="J65" s="108"/>
      <c r="K65" s="108"/>
      <c r="L65" s="108"/>
      <c r="M65" s="108"/>
      <c r="N65" s="108"/>
    </row>
    <row r="66" spans="1:16" x14ac:dyDescent="0.15">
      <c r="A66" s="204"/>
      <c r="B66" s="170"/>
      <c r="C66" s="170"/>
      <c r="D66" s="170"/>
      <c r="E66" s="170"/>
      <c r="F66" s="170"/>
      <c r="G66" s="170"/>
      <c r="H66" s="170"/>
      <c r="I66" s="170"/>
      <c r="J66" s="170"/>
      <c r="K66" s="170"/>
      <c r="L66" s="170"/>
      <c r="M66" s="170"/>
      <c r="N66" s="170"/>
      <c r="O66" s="205"/>
    </row>
    <row r="67" spans="1:16" ht="13.5" hidden="1" customHeight="1" x14ac:dyDescent="0.15">
      <c r="G67" s="108"/>
      <c r="H67" s="108"/>
      <c r="I67" s="108"/>
      <c r="J67" s="108"/>
      <c r="K67" s="108"/>
      <c r="L67" s="108"/>
      <c r="M67" s="108"/>
      <c r="N67" s="108"/>
      <c r="O67" s="108"/>
      <c r="P67" s="108"/>
    </row>
    <row r="68" spans="1:16" ht="13.5" hidden="1" customHeight="1" x14ac:dyDescent="0.15">
      <c r="G68" s="108"/>
      <c r="H68" s="108"/>
      <c r="I68" s="108"/>
      <c r="J68" s="108"/>
      <c r="K68" s="108"/>
      <c r="L68" s="108"/>
      <c r="M68" s="108"/>
      <c r="N68" s="108"/>
    </row>
    <row r="69" spans="1:16" ht="13.5" hidden="1" customHeight="1" x14ac:dyDescent="0.15">
      <c r="G69" s="108"/>
      <c r="H69" s="108"/>
      <c r="I69" s="108"/>
      <c r="J69" s="108"/>
      <c r="K69" s="108"/>
      <c r="L69" s="108"/>
      <c r="M69" s="108"/>
      <c r="N69" s="108"/>
    </row>
    <row r="70" spans="1:16" hidden="1" x14ac:dyDescent="0.15">
      <c r="G70" s="108"/>
      <c r="H70" s="108"/>
      <c r="I70" s="108"/>
      <c r="J70" s="108"/>
      <c r="K70" s="108"/>
      <c r="L70" s="108"/>
      <c r="M70" s="108"/>
      <c r="N70" s="108"/>
    </row>
    <row r="71" spans="1:16" hidden="1" x14ac:dyDescent="0.15">
      <c r="G71" s="108"/>
      <c r="H71" s="108"/>
      <c r="I71" s="108"/>
      <c r="J71" s="108"/>
      <c r="K71" s="108"/>
      <c r="L71" s="108"/>
      <c r="M71" s="108"/>
      <c r="N71" s="108"/>
    </row>
    <row r="72" spans="1:16" hidden="1" x14ac:dyDescent="0.15">
      <c r="G72" s="108"/>
      <c r="H72" s="108"/>
      <c r="I72" s="108"/>
      <c r="J72" s="108"/>
      <c r="K72" s="108"/>
      <c r="L72" s="108"/>
      <c r="M72" s="108"/>
      <c r="N72" s="108"/>
    </row>
    <row r="73" spans="1:16" hidden="1" x14ac:dyDescent="0.15">
      <c r="G73" s="108"/>
      <c r="H73" s="108"/>
      <c r="I73" s="108"/>
      <c r="J73" s="108"/>
      <c r="K73" s="108"/>
      <c r="L73" s="108"/>
      <c r="M73" s="108"/>
      <c r="N73" s="108"/>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3"/>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106" customWidth="1"/>
    <col min="2" max="16" width="9" style="106" customWidth="1"/>
    <col min="17" max="17" width="9.125" style="106" customWidth="1"/>
    <col min="18" max="18" width="9.125" style="106" bestFit="1" customWidth="1"/>
    <col min="19" max="34" width="9" style="106" customWidth="1"/>
    <col min="35" max="16384" width="9" style="105" hidden="1"/>
  </cols>
  <sheetData>
    <row r="1" spans="2:34" ht="13.5" customHeight="1" x14ac:dyDescent="0.1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row>
    <row r="2" spans="2:34" x14ac:dyDescent="0.15">
      <c r="B2" s="105"/>
      <c r="T2" s="105"/>
    </row>
    <row r="3" spans="2:34" x14ac:dyDescent="0.15">
      <c r="C3" s="105"/>
      <c r="D3" s="105"/>
      <c r="E3" s="105"/>
      <c r="F3" s="105"/>
      <c r="G3" s="105"/>
      <c r="H3" s="105"/>
      <c r="I3" s="105"/>
      <c r="J3" s="105"/>
      <c r="K3" s="105"/>
      <c r="L3" s="105"/>
      <c r="M3" s="105"/>
      <c r="N3" s="105"/>
      <c r="O3" s="105"/>
      <c r="P3" s="105"/>
      <c r="Q3" s="105"/>
      <c r="R3" s="105"/>
      <c r="S3" s="105"/>
      <c r="U3" s="105"/>
      <c r="V3" s="105"/>
      <c r="W3" s="105"/>
      <c r="X3" s="105"/>
      <c r="Y3" s="105"/>
      <c r="Z3" s="105"/>
      <c r="AA3" s="105"/>
      <c r="AB3" s="105"/>
      <c r="AC3" s="105"/>
      <c r="AD3" s="105"/>
      <c r="AE3" s="105"/>
      <c r="AF3" s="105"/>
      <c r="AG3" s="105"/>
      <c r="AH3" s="105"/>
    </row>
    <row r="4" spans="2:34" x14ac:dyDescent="0.15"/>
    <row r="5" spans="2:34" x14ac:dyDescent="0.15"/>
    <row r="6" spans="2:34" x14ac:dyDescent="0.15"/>
    <row r="7" spans="2:34" x14ac:dyDescent="0.15"/>
    <row r="8" spans="2:34" x14ac:dyDescent="0.15"/>
    <row r="9" spans="2:34" x14ac:dyDescent="0.15">
      <c r="AH9" s="105"/>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105"/>
    </row>
    <row r="18" spans="34:34" x14ac:dyDescent="0.15"/>
    <row r="19" spans="34:34" x14ac:dyDescent="0.15"/>
    <row r="20" spans="34:34" x14ac:dyDescent="0.15">
      <c r="AH20" s="105"/>
    </row>
    <row r="21" spans="34:34" x14ac:dyDescent="0.15">
      <c r="AH21" s="105"/>
    </row>
    <row r="22" spans="34:34" x14ac:dyDescent="0.15"/>
    <row r="23" spans="34:34" x14ac:dyDescent="0.15"/>
    <row r="24" spans="34:34" x14ac:dyDescent="0.15"/>
    <row r="25" spans="34:34" x14ac:dyDescent="0.15"/>
    <row r="26" spans="34:34" x14ac:dyDescent="0.15"/>
    <row r="27" spans="34:34" x14ac:dyDescent="0.15"/>
    <row r="28" spans="34:34" x14ac:dyDescent="0.15">
      <c r="AH28" s="105"/>
    </row>
    <row r="29" spans="34:34" x14ac:dyDescent="0.15"/>
    <row r="30" spans="34:34" x14ac:dyDescent="0.15"/>
    <row r="31" spans="34:34" x14ac:dyDescent="0.15"/>
    <row r="32" spans="34:34" x14ac:dyDescent="0.15"/>
    <row r="33" spans="2:34" x14ac:dyDescent="0.15">
      <c r="B33" s="105"/>
      <c r="G33" s="105"/>
      <c r="I33" s="105"/>
    </row>
    <row r="34" spans="2:34" x14ac:dyDescent="0.15">
      <c r="C34" s="105"/>
      <c r="P34" s="105"/>
      <c r="R34" s="105"/>
      <c r="U34" s="105"/>
    </row>
    <row r="35" spans="2:34" x14ac:dyDescent="0.15">
      <c r="D35" s="105"/>
      <c r="E35" s="105"/>
      <c r="T35" s="105"/>
      <c r="W35" s="105"/>
      <c r="AC35" s="105"/>
      <c r="AD35" s="105"/>
      <c r="AE35" s="105"/>
      <c r="AF35" s="105"/>
      <c r="AG35" s="105"/>
      <c r="AH35" s="105"/>
    </row>
    <row r="36" spans="2:34" x14ac:dyDescent="0.15">
      <c r="F36" s="105"/>
      <c r="H36" s="105"/>
      <c r="J36" s="105"/>
      <c r="K36" s="105"/>
      <c r="L36" s="105"/>
      <c r="M36" s="105"/>
      <c r="N36" s="105"/>
      <c r="O36" s="105"/>
      <c r="Q36" s="105"/>
      <c r="S36" s="105"/>
      <c r="V36" s="105"/>
      <c r="X36" s="105"/>
      <c r="Y36" s="105"/>
      <c r="Z36" s="105"/>
      <c r="AA36" s="105"/>
      <c r="AB36" s="105"/>
      <c r="AC36" s="105"/>
      <c r="AD36" s="105"/>
      <c r="AE36" s="105"/>
      <c r="AF36" s="105"/>
      <c r="AG36" s="105"/>
      <c r="AH36" s="105"/>
    </row>
    <row r="37" spans="2:34" x14ac:dyDescent="0.15">
      <c r="AH37" s="105"/>
    </row>
    <row r="38" spans="2:34" x14ac:dyDescent="0.15">
      <c r="AG38" s="105"/>
      <c r="AH38" s="105"/>
    </row>
    <row r="39" spans="2:34" x14ac:dyDescent="0.15"/>
    <row r="40" spans="2:34" x14ac:dyDescent="0.15">
      <c r="U40" s="105"/>
    </row>
    <row r="41" spans="2:34" x14ac:dyDescent="0.15">
      <c r="R41" s="105"/>
    </row>
    <row r="42" spans="2:34" x14ac:dyDescent="0.15">
      <c r="T42" s="105"/>
      <c r="W42" s="105"/>
    </row>
    <row r="43" spans="2:34" x14ac:dyDescent="0.15">
      <c r="Q43" s="105"/>
      <c r="S43" s="105"/>
      <c r="V43" s="105"/>
      <c r="X43" s="105"/>
      <c r="Y43" s="105"/>
      <c r="Z43" s="105"/>
      <c r="AA43" s="105"/>
      <c r="AB43" s="105"/>
      <c r="AC43" s="105"/>
      <c r="AD43" s="105"/>
      <c r="AE43" s="105"/>
      <c r="AF43" s="105"/>
      <c r="AG43" s="105"/>
      <c r="AH43" s="105"/>
    </row>
    <row r="44" spans="2:34" x14ac:dyDescent="0.15">
      <c r="AH44" s="105"/>
    </row>
    <row r="45" spans="2:34" x14ac:dyDescent="0.15"/>
    <row r="46" spans="2:34" x14ac:dyDescent="0.15"/>
    <row r="47" spans="2:34" x14ac:dyDescent="0.15"/>
    <row r="48" spans="2:34" x14ac:dyDescent="0.15">
      <c r="AG48" s="105"/>
      <c r="AH48" s="105"/>
    </row>
    <row r="49" spans="29:34" x14ac:dyDescent="0.15">
      <c r="AH49" s="105"/>
    </row>
    <row r="50" spans="29:34" x14ac:dyDescent="0.15">
      <c r="AH50" s="105"/>
    </row>
    <row r="51" spans="29:34" x14ac:dyDescent="0.15">
      <c r="AC51" s="105"/>
      <c r="AD51" s="105"/>
      <c r="AE51" s="105"/>
      <c r="AF51" s="105"/>
      <c r="AG51" s="105"/>
      <c r="AH51" s="105"/>
    </row>
    <row r="52" spans="29:34" x14ac:dyDescent="0.15"/>
    <row r="53" spans="29:34" x14ac:dyDescent="0.15"/>
    <row r="54" spans="29:34" x14ac:dyDescent="0.15">
      <c r="AH54" s="105"/>
    </row>
    <row r="55" spans="29:34" x14ac:dyDescent="0.15"/>
    <row r="56" spans="29:34" x14ac:dyDescent="0.15"/>
    <row r="57" spans="29:34" x14ac:dyDescent="0.15"/>
    <row r="58" spans="29:34" x14ac:dyDescent="0.15">
      <c r="AH58" s="105"/>
    </row>
    <row r="59" spans="29:34" x14ac:dyDescent="0.15"/>
    <row r="60" spans="29:34" x14ac:dyDescent="0.15"/>
    <row r="61" spans="29:34" x14ac:dyDescent="0.15"/>
    <row r="62" spans="29:34" x14ac:dyDescent="0.15"/>
    <row r="63" spans="29:34" x14ac:dyDescent="0.15">
      <c r="AH63" s="105"/>
    </row>
    <row r="64" spans="29:34" x14ac:dyDescent="0.15">
      <c r="AG64" s="105"/>
      <c r="AH64" s="105"/>
    </row>
    <row r="65" spans="32:34" x14ac:dyDescent="0.15"/>
    <row r="66" spans="32:34" x14ac:dyDescent="0.15"/>
    <row r="67" spans="32:34" x14ac:dyDescent="0.15"/>
    <row r="68" spans="32:34" x14ac:dyDescent="0.15"/>
    <row r="69" spans="32:34" x14ac:dyDescent="0.15">
      <c r="AF69" s="105"/>
      <c r="AG69" s="105"/>
      <c r="AH69" s="105"/>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105"/>
    </row>
    <row r="83" spans="25:34" x14ac:dyDescent="0.15">
      <c r="Z83" s="105"/>
      <c r="AA83" s="105"/>
      <c r="AB83" s="105"/>
      <c r="AC83" s="105"/>
      <c r="AD83" s="105"/>
      <c r="AE83" s="105"/>
      <c r="AF83" s="105"/>
      <c r="AG83" s="105"/>
      <c r="AH83" s="105"/>
    </row>
    <row r="84" spans="25:34" x14ac:dyDescent="0.15"/>
    <row r="85" spans="25:34" x14ac:dyDescent="0.15"/>
    <row r="86" spans="25:34" x14ac:dyDescent="0.15"/>
    <row r="87" spans="25:34" x14ac:dyDescent="0.15"/>
    <row r="88" spans="25:34" x14ac:dyDescent="0.15">
      <c r="AH88" s="10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5"/>
      <c r="AG94" s="105"/>
      <c r="AH94" s="105"/>
    </row>
    <row r="95" spans="25:34" ht="13.5" customHeight="1" x14ac:dyDescent="0.15">
      <c r="AH95" s="10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5"/>
    </row>
    <row r="102" spans="33:34" ht="13.5" customHeight="1" x14ac:dyDescent="0.15"/>
    <row r="103" spans="33:34" ht="13.5" customHeight="1" x14ac:dyDescent="0.15"/>
    <row r="104" spans="33:34" ht="13.5" customHeight="1" x14ac:dyDescent="0.15">
      <c r="AG104" s="105"/>
      <c r="AH104" s="10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105"/>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105"/>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106" customWidth="1"/>
    <col min="2" max="16" width="9" style="106" customWidth="1"/>
    <col min="17" max="17" width="9.125" style="106" customWidth="1"/>
    <col min="18" max="18" width="9.125" style="106" bestFit="1" customWidth="1"/>
    <col min="19" max="34" width="9" style="106" customWidth="1"/>
    <col min="35" max="16384" width="9" style="105" hidden="1"/>
  </cols>
  <sheetData>
    <row r="1" spans="1:34" ht="13.5" customHeight="1" x14ac:dyDescent="0.15">
      <c r="A1" s="105"/>
      <c r="B1" s="105"/>
      <c r="C1" s="105"/>
      <c r="D1" s="105"/>
      <c r="E1" s="105"/>
      <c r="F1" s="105"/>
      <c r="G1" s="105"/>
      <c r="H1" s="105"/>
      <c r="I1" s="105"/>
      <c r="J1" s="105"/>
      <c r="K1" s="105"/>
      <c r="L1" s="105"/>
      <c r="M1" s="105"/>
      <c r="N1" s="105"/>
      <c r="O1" s="105"/>
      <c r="P1" s="105"/>
      <c r="Q1" s="105"/>
      <c r="R1" s="105"/>
      <c r="S1" s="105"/>
      <c r="T1" s="105"/>
      <c r="U1" s="105"/>
      <c r="V1" s="105"/>
      <c r="W1" s="105"/>
      <c r="X1" s="105"/>
      <c r="Y1" s="105"/>
      <c r="Z1" s="105"/>
      <c r="AA1" s="105"/>
      <c r="AB1" s="105"/>
      <c r="AC1" s="105"/>
      <c r="AD1" s="105"/>
      <c r="AE1" s="105"/>
      <c r="AF1" s="105"/>
      <c r="AG1" s="105"/>
      <c r="AH1" s="105"/>
    </row>
    <row r="2" spans="1:34" x14ac:dyDescent="0.15">
      <c r="B2" s="105"/>
      <c r="T2" s="105"/>
    </row>
    <row r="3" spans="1:34" x14ac:dyDescent="0.15">
      <c r="C3" s="105"/>
      <c r="D3" s="105"/>
      <c r="E3" s="105"/>
      <c r="F3" s="105"/>
      <c r="G3" s="105"/>
      <c r="H3" s="105"/>
      <c r="I3" s="105"/>
      <c r="J3" s="105"/>
      <c r="K3" s="105"/>
      <c r="L3" s="105"/>
      <c r="M3" s="105"/>
      <c r="N3" s="105"/>
      <c r="O3" s="105"/>
      <c r="P3" s="105"/>
      <c r="Q3" s="105"/>
      <c r="R3" s="105"/>
      <c r="S3" s="105"/>
      <c r="U3" s="105"/>
      <c r="V3" s="105"/>
      <c r="W3" s="105"/>
      <c r="X3" s="105"/>
      <c r="Y3" s="105"/>
      <c r="Z3" s="105"/>
      <c r="AA3" s="105"/>
      <c r="AB3" s="105"/>
      <c r="AC3" s="105"/>
      <c r="AD3" s="105"/>
      <c r="AE3" s="105"/>
      <c r="AF3" s="105"/>
      <c r="AG3" s="105"/>
      <c r="AH3" s="105"/>
    </row>
    <row r="4" spans="1:34" x14ac:dyDescent="0.15"/>
    <row r="5" spans="1:34" x14ac:dyDescent="0.15"/>
    <row r="6" spans="1:34" x14ac:dyDescent="0.15"/>
    <row r="7" spans="1:34" x14ac:dyDescent="0.15"/>
    <row r="8" spans="1:34" x14ac:dyDescent="0.15"/>
    <row r="9" spans="1:34" x14ac:dyDescent="0.15">
      <c r="AH9" s="105"/>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105"/>
    </row>
    <row r="18" spans="34:34" x14ac:dyDescent="0.15"/>
    <row r="19" spans="34:34" x14ac:dyDescent="0.15"/>
    <row r="20" spans="34:34" x14ac:dyDescent="0.15">
      <c r="AH20" s="105"/>
    </row>
    <row r="21" spans="34:34" x14ac:dyDescent="0.15">
      <c r="AH21" s="105"/>
    </row>
    <row r="22" spans="34:34" x14ac:dyDescent="0.15"/>
    <row r="23" spans="34:34" x14ac:dyDescent="0.15"/>
    <row r="24" spans="34:34" x14ac:dyDescent="0.15"/>
    <row r="25" spans="34:34" x14ac:dyDescent="0.15"/>
    <row r="26" spans="34:34" x14ac:dyDescent="0.15"/>
    <row r="27" spans="34:34" x14ac:dyDescent="0.15"/>
    <row r="28" spans="34:34" x14ac:dyDescent="0.15">
      <c r="AH28" s="105"/>
    </row>
    <row r="29" spans="34:34" x14ac:dyDescent="0.15"/>
    <row r="30" spans="34:34" x14ac:dyDescent="0.15"/>
    <row r="31" spans="34:34" x14ac:dyDescent="0.15"/>
    <row r="32" spans="34:34" x14ac:dyDescent="0.15"/>
    <row r="33" spans="2:34" x14ac:dyDescent="0.15">
      <c r="B33" s="105"/>
      <c r="G33" s="105"/>
      <c r="I33" s="105"/>
    </row>
    <row r="34" spans="2:34" x14ac:dyDescent="0.15">
      <c r="C34" s="105"/>
      <c r="P34" s="105"/>
      <c r="R34" s="105"/>
      <c r="U34" s="105"/>
    </row>
    <row r="35" spans="2:34" x14ac:dyDescent="0.15">
      <c r="D35" s="105"/>
      <c r="E35" s="105"/>
      <c r="T35" s="105"/>
      <c r="W35" s="105"/>
      <c r="AC35" s="105"/>
      <c r="AD35" s="105"/>
      <c r="AE35" s="105"/>
      <c r="AF35" s="105"/>
      <c r="AG35" s="105"/>
      <c r="AH35" s="105"/>
    </row>
    <row r="36" spans="2:34" x14ac:dyDescent="0.15">
      <c r="F36" s="105"/>
      <c r="H36" s="105"/>
      <c r="J36" s="105"/>
      <c r="K36" s="105"/>
      <c r="L36" s="105"/>
      <c r="M36" s="105"/>
      <c r="N36" s="105"/>
      <c r="O36" s="105"/>
      <c r="Q36" s="105"/>
      <c r="S36" s="105"/>
      <c r="V36" s="105"/>
      <c r="X36" s="105"/>
      <c r="Y36" s="105"/>
      <c r="Z36" s="105"/>
      <c r="AA36" s="105"/>
      <c r="AB36" s="105"/>
      <c r="AC36" s="105"/>
      <c r="AD36" s="105"/>
      <c r="AE36" s="105"/>
      <c r="AF36" s="105"/>
      <c r="AG36" s="105"/>
      <c r="AH36" s="105"/>
    </row>
    <row r="37" spans="2:34" x14ac:dyDescent="0.15">
      <c r="AH37" s="105"/>
    </row>
    <row r="38" spans="2:34" x14ac:dyDescent="0.15">
      <c r="AG38" s="105"/>
      <c r="AH38" s="105"/>
    </row>
    <row r="39" spans="2:34" x14ac:dyDescent="0.15"/>
    <row r="40" spans="2:34" x14ac:dyDescent="0.15">
      <c r="U40" s="105"/>
    </row>
    <row r="41" spans="2:34" x14ac:dyDescent="0.15">
      <c r="R41" s="105"/>
    </row>
    <row r="42" spans="2:34" x14ac:dyDescent="0.15">
      <c r="T42" s="105"/>
      <c r="W42" s="105"/>
    </row>
    <row r="43" spans="2:34" x14ac:dyDescent="0.15">
      <c r="Q43" s="105"/>
      <c r="S43" s="105"/>
      <c r="V43" s="105"/>
      <c r="X43" s="105"/>
      <c r="Y43" s="105"/>
      <c r="Z43" s="105"/>
      <c r="AA43" s="105"/>
      <c r="AB43" s="105"/>
      <c r="AC43" s="105"/>
      <c r="AD43" s="105"/>
      <c r="AE43" s="105"/>
      <c r="AF43" s="105"/>
      <c r="AG43" s="105"/>
      <c r="AH43" s="105"/>
    </row>
    <row r="44" spans="2:34" x14ac:dyDescent="0.15">
      <c r="AH44" s="105"/>
    </row>
    <row r="45" spans="2:34" x14ac:dyDescent="0.15"/>
    <row r="46" spans="2:34" x14ac:dyDescent="0.15"/>
    <row r="47" spans="2:34" x14ac:dyDescent="0.15"/>
    <row r="48" spans="2:34" x14ac:dyDescent="0.15">
      <c r="AG48" s="105"/>
      <c r="AH48" s="105"/>
    </row>
    <row r="49" spans="29:34" x14ac:dyDescent="0.15">
      <c r="AH49" s="105"/>
    </row>
    <row r="50" spans="29:34" x14ac:dyDescent="0.15">
      <c r="AH50" s="105"/>
    </row>
    <row r="51" spans="29:34" x14ac:dyDescent="0.15">
      <c r="AC51" s="105"/>
      <c r="AD51" s="105"/>
      <c r="AE51" s="105"/>
      <c r="AF51" s="105"/>
      <c r="AG51" s="105"/>
      <c r="AH51" s="105"/>
    </row>
    <row r="52" spans="29:34" x14ac:dyDescent="0.15"/>
    <row r="53" spans="29:34" x14ac:dyDescent="0.15"/>
    <row r="54" spans="29:34" x14ac:dyDescent="0.15">
      <c r="AH54" s="105"/>
    </row>
    <row r="55" spans="29:34" x14ac:dyDescent="0.15"/>
    <row r="56" spans="29:34" x14ac:dyDescent="0.15"/>
    <row r="57" spans="29:34" x14ac:dyDescent="0.15"/>
    <row r="58" spans="29:34" x14ac:dyDescent="0.15">
      <c r="AH58" s="105"/>
    </row>
    <row r="59" spans="29:34" x14ac:dyDescent="0.15"/>
    <row r="60" spans="29:34" x14ac:dyDescent="0.15"/>
    <row r="61" spans="29:34" x14ac:dyDescent="0.15"/>
    <row r="62" spans="29:34" x14ac:dyDescent="0.15"/>
    <row r="63" spans="29:34" x14ac:dyDescent="0.15">
      <c r="AH63" s="105"/>
    </row>
    <row r="64" spans="29:34" x14ac:dyDescent="0.15">
      <c r="AG64" s="105"/>
      <c r="AH64" s="105"/>
    </row>
    <row r="65" spans="32:34" x14ac:dyDescent="0.15"/>
    <row r="66" spans="32:34" x14ac:dyDescent="0.15"/>
    <row r="67" spans="32:34" x14ac:dyDescent="0.15"/>
    <row r="68" spans="32:34" x14ac:dyDescent="0.15"/>
    <row r="69" spans="32:34" x14ac:dyDescent="0.15">
      <c r="AF69" s="105"/>
      <c r="AG69" s="105"/>
      <c r="AH69" s="105"/>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105"/>
    </row>
    <row r="83" spans="25:34" x14ac:dyDescent="0.15">
      <c r="Z83" s="105"/>
      <c r="AA83" s="105"/>
      <c r="AB83" s="105"/>
      <c r="AC83" s="105"/>
      <c r="AD83" s="105"/>
      <c r="AE83" s="105"/>
      <c r="AF83" s="105"/>
      <c r="AG83" s="105"/>
      <c r="AH83" s="105"/>
    </row>
    <row r="84" spans="25:34" x14ac:dyDescent="0.15"/>
    <row r="85" spans="25:34" x14ac:dyDescent="0.15"/>
    <row r="86" spans="25:34" x14ac:dyDescent="0.15"/>
    <row r="87" spans="25:34" x14ac:dyDescent="0.15"/>
    <row r="88" spans="25:34" x14ac:dyDescent="0.15">
      <c r="AH88" s="10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5"/>
      <c r="AG94" s="105"/>
      <c r="AH94" s="105"/>
    </row>
    <row r="95" spans="25:34" ht="13.5" customHeight="1" x14ac:dyDescent="0.15">
      <c r="AH95" s="10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5"/>
    </row>
    <row r="102" spans="33:34" ht="13.5" customHeight="1" x14ac:dyDescent="0.15"/>
    <row r="103" spans="33:34" ht="13.5" customHeight="1" x14ac:dyDescent="0.15"/>
    <row r="104" spans="33:34" ht="13.5" customHeight="1" x14ac:dyDescent="0.15">
      <c r="AG104" s="105"/>
      <c r="AH104" s="10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105"/>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105"/>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3"/>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SheetLayoutView="100" workbookViewId="0"/>
  </sheetViews>
  <sheetFormatPr defaultColWidth="0" defaultRowHeight="13.5" customHeight="1" zeroHeight="1" x14ac:dyDescent="0.15"/>
  <cols>
    <col min="1" max="1" width="8.25" style="206" customWidth="1"/>
    <col min="2" max="16" width="14.625" style="206" customWidth="1"/>
    <col min="17" max="16384" width="0" style="20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07"/>
      <c r="C45" s="207"/>
      <c r="D45" s="207"/>
      <c r="E45" s="207"/>
      <c r="F45" s="207"/>
      <c r="G45" s="207"/>
      <c r="H45" s="207"/>
      <c r="I45" s="207"/>
      <c r="J45" s="208" t="s">
        <v>457</v>
      </c>
    </row>
    <row r="46" spans="2:10" ht="29.25" customHeight="1" thickBot="1" x14ac:dyDescent="0.25">
      <c r="B46" s="209" t="s">
        <v>7</v>
      </c>
      <c r="C46" s="210"/>
      <c r="D46" s="210"/>
      <c r="E46" s="211" t="s">
        <v>458</v>
      </c>
      <c r="F46" s="212" t="s">
        <v>459</v>
      </c>
      <c r="G46" s="213" t="s">
        <v>460</v>
      </c>
      <c r="H46" s="213" t="s">
        <v>461</v>
      </c>
      <c r="I46" s="213" t="s">
        <v>462</v>
      </c>
      <c r="J46" s="214" t="s">
        <v>463</v>
      </c>
    </row>
    <row r="47" spans="2:10" ht="57.75" customHeight="1" x14ac:dyDescent="0.15">
      <c r="B47" s="215"/>
      <c r="C47" s="1130" t="s">
        <v>464</v>
      </c>
      <c r="D47" s="1130"/>
      <c r="E47" s="1131"/>
      <c r="F47" s="216">
        <v>8.44</v>
      </c>
      <c r="G47" s="217">
        <v>8.85</v>
      </c>
      <c r="H47" s="217">
        <v>9.19</v>
      </c>
      <c r="I47" s="217">
        <v>9.48</v>
      </c>
      <c r="J47" s="218">
        <v>11</v>
      </c>
    </row>
    <row r="48" spans="2:10" ht="57.75" customHeight="1" x14ac:dyDescent="0.15">
      <c r="B48" s="219"/>
      <c r="C48" s="1132" t="s">
        <v>465</v>
      </c>
      <c r="D48" s="1132"/>
      <c r="E48" s="1133"/>
      <c r="F48" s="220">
        <v>4.3099999999999996</v>
      </c>
      <c r="G48" s="221">
        <v>5.29</v>
      </c>
      <c r="H48" s="221">
        <v>4.7</v>
      </c>
      <c r="I48" s="221">
        <v>3.44</v>
      </c>
      <c r="J48" s="222">
        <v>2.9</v>
      </c>
    </row>
    <row r="49" spans="2:10" ht="57.75" customHeight="1" thickBot="1" x14ac:dyDescent="0.2">
      <c r="B49" s="223"/>
      <c r="C49" s="1134" t="s">
        <v>466</v>
      </c>
      <c r="D49" s="1134"/>
      <c r="E49" s="1135"/>
      <c r="F49" s="224" t="s">
        <v>467</v>
      </c>
      <c r="G49" s="225">
        <v>1</v>
      </c>
      <c r="H49" s="225" t="s">
        <v>468</v>
      </c>
      <c r="I49" s="225" t="s">
        <v>469</v>
      </c>
      <c r="J49" s="226">
        <v>1.07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3"/>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AZ0357</dc:creator>
  <cp:lastModifiedBy> </cp:lastModifiedBy>
  <dcterms:created xsi:type="dcterms:W3CDTF">2017-03-29T07:44:04Z</dcterms:created>
  <dcterms:modified xsi:type="dcterms:W3CDTF">2017-04-17T06:29:21Z</dcterms:modified>
</cp:coreProperties>
</file>