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z0613\Desktop\"/>
    </mc:Choice>
  </mc:AlternateContent>
  <bookViews>
    <workbookView xWindow="0" yWindow="0" windowWidth="15360" windowHeight="7635" tabRatio="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O34" i="10"/>
  <c r="CO35" i="10" s="1"/>
  <c r="BW34" i="10"/>
  <c r="BW35" i="10" s="1"/>
  <c r="BW36" i="10" s="1"/>
  <c r="BW37" i="10" s="1"/>
  <c r="BW38" i="10" s="1"/>
  <c r="BW39" i="10" s="1"/>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<sst xmlns="http://schemas.openxmlformats.org/spreadsheetml/2006/main" count="1180" uniqueCount="610">
  <si>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</si>
  <si>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</si>
  <si>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</si>
  <si>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</si>
  <si>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</si>
  <si>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</si>
  <si>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</si>
  <si>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</si>
  <si>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</si>
  <si>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</si>
  <si>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</si>
  <si>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</si>
  <si>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</si>
  <si>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</si>
  <si>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</si>
  <si>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</si>
  <si>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</si>
  <si>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</si>
  <si>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</si>
  <si>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</si>
  <si>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</si>
  <si>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</si>
  <si>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</si>
  <si>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</si>
  <si>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</si>
  <si>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</si>
  <si>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</si>
  <si>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</si>
  <si>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</si>
  <si>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</si>
  <si>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</si>
  <si>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</si>
  <si>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</si>
  <si>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</si>
  <si>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</si>
  <si>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</si>
  <si>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</si>
  <si>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</si>
  <si>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</si>
  <si>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</si>
  <si>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</si>
  <si>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</si>
  <si>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</si>
  <si>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</si>
  <si>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</si>
  <si>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</si>
  <si>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</si>
  <si>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</si>
  <si>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</si>
  <si>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</si>
  <si>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</si>
  <si>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</si>
  <si>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</si>
  <si>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</si>
  <si>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</si>
  <si>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</si>
  <si>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</si>
  <si>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</si>
  <si>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</si>
  <si>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</si>
  <si>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</si>
  <si>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</si>
  <si>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</si>
  <si>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</si>
  <si>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</si>
  <si>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</si>
  <si>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</si>
  <si>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</si>
  <si>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</si>
  <si>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</si>
  <si>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</si>
  <si>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</si>
  <si>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</si>
  <si>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</si>
  <si>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</si>
  <si>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</si>
  <si>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</si>
  <si>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</si>
  <si>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</si>
  <si>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</si>
  <si>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</si>
  <si>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</si>
  <si>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</si>
  <si>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</si>
  <si>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</si>
  <si>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</si>
  <si>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</si>
  <si>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</si>
  <si>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</si>
  <si>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</si>
  <si>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</si>
  <si>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</si>
  <si>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</si>
  <si>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</si>
  <si>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</si>
  <si>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</si>
  <si>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</si>
  <si>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</si>
  <si>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</si>
  <si>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</si>
  <si>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</si>
  <si>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</si>
  <si>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</si>
  <si>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</si>
  <si>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</si>
  <si>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</si>
  <si>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</si>
  <si>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</si>
  <si>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</si>
  <si>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</si>
  <si>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</si>
  <si>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</si>
  <si>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</si>
  <si>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</si>
  <si>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</si>
  <si>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</si>
  <si>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</si>
  <si>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</si>
  <si>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</si>
  <si>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</si>
  <si>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</si>
  <si>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</si>
  <si>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</si>
  <si>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</si>
  <si>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</si>
  <si>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</si>
  <si>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</si>
  <si>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</si>
  <si>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</si>
  <si>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</si>
  <si>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</si>
  <si>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</si>
  <si>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</si>
  <si>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</si>
  <si>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</si>
  <si>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</si>
  <si>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</si>
  <si>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</si>
  <si>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</si>
  <si>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</si>
  <si>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</si>
  <si>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</si>
  <si>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</si>
  <si>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</si>
  <si>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</si>
  <si>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</si>
  <si>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</si>
  <si>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</si>
  <si>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</si>
  <si>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</si>
  <si>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</si>
  <si>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</si>
  <si>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</si>
  <si>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</si>
  <si>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</si>
  <si>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</si>
  <si>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</si>
  <si>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</si>
  <si>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</si>
  <si>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</si>
  <si>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</si>
  <si>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</si>
  <si>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</si>
  <si>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</si>
  <si>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</si>
  <si>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</si>
  <si>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</si>
  <si>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</si>
  <si>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</si>
  <si>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</si>
  <si>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</si>
  <si>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</si>
  <si>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</si>
  <si>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</si>
  <si>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</si>
  <si>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</si>
  <si>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</si>
  <si>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</si>
  <si>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</si>
  <si>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</si>
  <si>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</si>
  <si>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</si>
  <si>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</si>
  <si>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</si>
  <si>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</si>
  <si>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</si>
  <si>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</si>
  <si>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</si>
  <si>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</si>
  <si>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</si>
  <si>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</si>
  <si>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</si>
  <si>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</si>
  <si>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</si>
  <si>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</si>
  <si>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</si>
  <si>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</si>
  <si>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</si>
  <si>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</si>
  <si>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</si>
  <si>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</si>
  <si>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</si>
  <si>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</si>
  <si>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</si>
  <si>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</si>
  <si>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</si>
  <si>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</si>
  <si>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</si>
  <si>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</si>
  <si>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</si>
  <si>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</si>
  <si>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</si>
  <si>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</si>
  <si>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</si>
  <si>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</si>
  <si>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</si>
  <si>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</si>
  <si>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</si>
  <si>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</si>
  <si>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徳島県藍住町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</si>
  <si>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</si>
  <si>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</si>
  <si>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</si>
  <si>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</si>
  <si>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</si>
  <si>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</si>
  <si>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</si>
  <si>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</si>
  <si>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</si>
  <si>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</si>
  <si>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</si>
  <si>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</si>
  <si>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</si>
  <si>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</si>
  <si>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</si>
  <si>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</si>
  <si>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</si>
  <si>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</si>
  <si>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</si>
  <si>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</si>
  <si>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</si>
  <si>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</si>
  <si>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</si>
  <si>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</si>
  <si>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</si>
  <si>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</si>
  <si>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</si>
  <si>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</si>
  <si>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</si>
  <si>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</si>
  <si>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</si>
  <si>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</si>
  <si>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</si>
  <si>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</si>
  <si>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</si>
  <si>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</si>
  <si>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</si>
  <si>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</si>
  <si>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</si>
  <si>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</si>
  <si>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</si>
  <si>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</si>
  <si>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</si>
  <si>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</si>
  <si>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</si>
  <si>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</si>
  <si>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</si>
  <si>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</si>
  <si>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</si>
  <si>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</si>
  <si>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</si>
  <si>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</si>
  <si>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</si>
  <si>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</si>
  <si>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</si>
  <si>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</si>
  <si>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</si>
  <si>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</si>
  <si>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</si>
  <si>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</si>
  <si>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</si>
  <si>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</si>
  <si>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</si>
  <si>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</si>
  <si>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</si>
  <si>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</si>
  <si>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</si>
  <si>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</si>
  <si>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</si>
  <si>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</si>
  <si>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</si>
  <si>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</si>
  <si>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</si>
  <si>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</si>
  <si>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</si>
  <si>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</si>
  <si>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</si>
  <si>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</si>
  <si>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</si>
  <si>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</si>
  <si>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</si>
  <si>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</si>
  <si>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</si>
  <si>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</si>
  <si>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</si>
  <si>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</si>
  <si>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</si>
  <si>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</si>
  <si>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</si>
  <si>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</si>
  <si>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</si>
  <si>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</si>
  <si>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</si>
  <si>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</si>
  <si>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</si>
  <si>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</si>
  <si>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</si>
  <si>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</si>
  <si>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</si>
  <si>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</si>
  <si>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</si>
  <si>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</si>
  <si>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</si>
  <si>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</si>
  <si>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</si>
  <si>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</si>
  <si>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</si>
  <si>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</si>
  <si>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</si>
  <si>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</si>
  <si>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</si>
  <si>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</si>
  <si>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</si>
  <si>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</si>
  <si>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</si>
  <si>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</si>
  <si>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</si>
  <si>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</si>
  <si>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</si>
  <si>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</si>
  <si>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</si>
  <si>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</si>
  <si>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</si>
  <si>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</si>
  <si>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</si>
  <si>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</si>
  <si>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</si>
  <si>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</si>
  <si>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</si>
  <si>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</si>
  <si>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</si>
  <si>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</si>
  <si>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</si>
  <si>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</si>
  <si>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</si>
  <si>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</si>
  <si>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</si>
  <si>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</si>
  <si>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</si>
  <si>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</si>
  <si>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</si>
  <si>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</si>
  <si>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</si>
  <si>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</si>
  <si>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</si>
  <si>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</si>
  <si>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</si>
  <si>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</si>
  <si>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</si>
  <si>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</si>
  <si>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</si>
  <si>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</si>
  <si>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</si>
  <si>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徳島県藍住町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</si>
  <si>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</si>
  <si>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</si>
  <si>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</si>
  <si>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</si>
  <si>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</si>
  <si>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</si>
  <si>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</si>
  <si>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</si>
  <si>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</si>
  <si>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</si>
  <si>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</si>
  <si>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</si>
  <si>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</si>
  <si>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</si>
  <si>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</si>
  <si>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</si>
  <si>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</si>
  <si>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</si>
  <si>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</si>
  <si>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</si>
  <si>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</si>
  <si>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</si>
  <si>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</si>
  <si>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</si>
  <si>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</si>
  <si>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</si>
  <si>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</si>
  <si>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</si>
  <si>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</si>
  <si>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</si>
  <si>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</si>
  <si>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</si>
  <si>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</si>
  <si>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</si>
  <si>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</si>
  <si>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</si>
  <si>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</si>
  <si>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</si>
  <si>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</si>
  <si>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</si>
  <si>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</si>
  <si>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</si>
  <si>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</si>
  <si>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</si>
  <si>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</si>
  <si>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</si>
  <si>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</si>
  <si>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</si>
  <si>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</si>
  <si>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</si>
  <si>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</si>
  <si>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</si>
  <si>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</si>
  <si>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</si>
  <si>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</si>
  <si>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</si>
  <si>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</si>
  <si>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</si>
  <si>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</si>
  <si>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</si>
  <si>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</si>
  <si>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</si>
  <si>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</si>
  <si>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</si>
  <si>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</si>
  <si>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</si>
  <si>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</si>
  <si>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</si>
  <si>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</si>
  <si>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</si>
  <si>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</si>
  <si>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</si>
  <si>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</si>
  <si>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</si>
  <si>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</si>
  <si>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</si>
  <si>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</si>
  <si>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</si>
  <si>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</si>
  <si>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</si>
  <si>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</si>
  <si>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</si>
  <si>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</si>
  <si>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</si>
  <si>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</si>
  <si>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</si>
  <si>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</si>
  <si>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</si>
  <si>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</si>
  <si>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</si>
  <si>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</si>
  <si>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</si>
  <si>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</si>
  <si>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</si>
  <si>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</si>
  <si>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</si>
  <si>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</si>
  <si>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</si>
  <si>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</si>
  <si>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</si>
  <si>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</si>
  <si>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</si>
  <si>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</si>
  <si>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</si>
  <si>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</si>
  <si>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</si>
  <si>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</si>
  <si>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</si>
  <si>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</si>
  <si>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後期高齢者医療事業会計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</si>
  <si>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</si>
  <si>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</si>
  <si>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</si>
  <si>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</si>
  <si>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</si>
  <si>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</si>
  <si>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</si>
  <si>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</si>
  <si>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</si>
  <si>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</si>
  <si>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</si>
  <si>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</si>
  <si>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</si>
  <si>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</si>
  <si>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</si>
  <si>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</si>
  <si>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</si>
  <si>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</si>
  <si>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</si>
  <si>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</si>
  <si>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</si>
  <si>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</si>
  <si>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</si>
  <si>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</si>
  <si>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</si>
  <si>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</si>
  <si>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</si>
  <si>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</si>
  <si>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</si>
  <si>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</si>
  <si>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</si>
  <si>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</si>
  <si>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</si>
  <si>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</si>
  <si>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</si>
  <si>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</si>
  <si>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</si>
  <si>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</si>
  <si>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</si>
  <si>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</si>
  <si>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</si>
  <si>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</si>
  <si>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</si>
  <si>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</si>
  <si>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</si>
  <si>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</si>
  <si>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</si>
  <si>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</si>
  <si>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</si>
  <si>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</si>
  <si>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</si>
  <si>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</si>
  <si>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</si>
  <si>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</si>
  <si>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</si>
  <si>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</si>
  <si>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</si>
  <si>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</si>
  <si>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</si>
  <si>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</si>
  <si>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</si>
  <si>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</si>
  <si>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</si>
  <si>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</si>
  <si>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</si>
  <si>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</si>
  <si>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</si>
  <si>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</si>
  <si>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</si>
  <si>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</si>
  <si>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</si>
  <si>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</si>
  <si>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</si>
  <si>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</si>
  <si>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</si>
  <si>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</si>
  <si>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</si>
  <si>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</si>
  <si>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</si>
  <si>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</si>
  <si>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</si>
  <si>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</si>
  <si>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</si>
  <si>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0.48</t>
  </si>
  <si>
    <t>水道事業会計</t>
  </si>
  <si>
    <t>一般会計</t>
  </si>
  <si>
    <t>国民健康保険事業会計</t>
  </si>
  <si>
    <t>介護保険事業会計</t>
  </si>
  <si>
    <t>下水道事業会計</t>
  </si>
  <si>
    <t>後期高齢者医療事業会計</t>
  </si>
  <si>
    <t>介護サービス事業会計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</si>
  <si>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</si>
  <si>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</si>
  <si>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</si>
  <si>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</si>
  <si>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</si>
  <si>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</si>
  <si>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</si>
  <si>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</si>
  <si>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</si>
  <si>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</si>
  <si>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</si>
  <si>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</si>
  <si>
    <t>板野東部消防組合</t>
  </si>
  <si>
    <t>徳島県後期高齢者医療広域連合(一般会計)</t>
  </si>
  <si>
    <t>徳島県後期高齢者医療広域連合(事業会計)</t>
  </si>
  <si>
    <t>〇</t>
    <phoneticPr fontId="2"/>
  </si>
  <si>
    <t>藍住町土地開発公社</t>
  </si>
  <si>
    <t>エーアイテレビ株式会社</t>
  </si>
  <si>
    <t>-</t>
    <phoneticPr fontId="2"/>
  </si>
  <si>
    <t>社会福祉施設整備事業積立金</t>
  </si>
  <si>
    <t>教育施設整備事業積立金</t>
  </si>
  <si>
    <t>一般公共事業積立金</t>
  </si>
  <si>
    <t>退職手当積立金</t>
    <rPh sb="0" eb="2">
      <t>タイショク</t>
    </rPh>
    <rPh sb="2" eb="4">
      <t>テアテ</t>
    </rPh>
    <rPh sb="4" eb="7">
      <t>ツミタテキン</t>
    </rPh>
    <phoneticPr fontId="2"/>
  </si>
  <si>
    <t>一般公共施設改築等積立金</t>
    <rPh sb="9" eb="11">
      <t>ツミタテ</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</si>
  <si>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</si>
  <si>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</si>
  <si>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</si>
  <si>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</si>
  <si>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</si>
  <si>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現状では将来負担比率がマイナスとなっているものの、実質公債費比率は増加してきている。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</si>
  <si>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</si>
  <si>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</si>
  <si>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</si>
  <si>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設備の更新や施設の大規模改修に伴い将来負担額は増加しているものの、数値はマイナスで推移している。
　現時点で廃止除却する建物がほとんどなく、今後も償却が進行することとなるため、公共施設等総合管理計画等に基づき、計画的かつ効果的な資金投下に努めていく。</t>
    <rPh sb="2" eb="4">
      <t>セツビ</t>
    </rPh>
    <rPh sb="5" eb="7">
      <t>コウシン</t>
    </rPh>
    <rPh sb="8" eb="10">
      <t>シセツ</t>
    </rPh>
    <rPh sb="11" eb="14">
      <t>ダイキボ</t>
    </rPh>
    <rPh sb="14" eb="16">
      <t>カイシュウ</t>
    </rPh>
    <rPh sb="17" eb="18">
      <t>トモナ</t>
    </rPh>
    <rPh sb="19" eb="24">
      <t>ショウライフタンガク</t>
    </rPh>
    <rPh sb="25" eb="27">
      <t>ゾウカ</t>
    </rPh>
    <rPh sb="35" eb="37">
      <t>スウチ</t>
    </rPh>
    <rPh sb="43" eb="45">
      <t>スイイ</t>
    </rPh>
    <rPh sb="53" eb="56">
      <t>ゲンジテン</t>
    </rPh>
    <rPh sb="57" eb="59">
      <t>ハイシ</t>
    </rPh>
    <rPh sb="59" eb="61">
      <t>ジョキャク</t>
    </rPh>
    <rPh sb="63" eb="65">
      <t>タテモノ</t>
    </rPh>
    <rPh sb="73" eb="75">
      <t>コンゴ</t>
    </rPh>
    <rPh sb="76" eb="78">
      <t>ショウキャク</t>
    </rPh>
    <rPh sb="79" eb="81">
      <t>シンコウ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</si>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</sst>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22B7-4A3D-96C9-06865F8521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108033</c:v>
                </c:pt>
                <c:pt idx="1">
                  <c:v>38392</c:v>
                </c:pt>
                <c:pt idx="2">
                  <c:v>42973</c:v>
                </c:pt>
                <c:pt idx="3">
                  <c:v>29477</c:v>
                </c:pt>
                <c:pt idx="4">
                  <c:v>65076</c:v>
                </c:pt>
              </c:numCache>
            </c:numRef>
          </c:val>
          <c:smooth val="0"/>
          <c:extLst>
            <c:ext xmlns:c16="http://schemas.microsoft.com/office/drawing/2014/chart" uri="{C3380CC4-5D6E-409C-BE32-E72D297353CC}">
              <c16:uniqueId val="{00000001-22B7-4A3D-96C9-06865F8521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5.95</c:v>
                </c:pt>
                <c:pt idx="1">
                  <c:v>6.84</c:v>
                </c:pt>
                <c:pt idx="2">
                  <c:v>8.99</c:v>
                </c:pt>
                <c:pt idx="3">
                  <c:v>12.57</c:v>
                </c:pt>
                <c:pt idx="4">
                  <c:v>12.46</c:v>
                </c:pt>
              </c:numCache>
            </c:numRef>
          </c:val>
          <c:extLst>
            <c:ext xmlns:c16="http://schemas.microsoft.com/office/drawing/2014/chart" uri="{C3380CC4-5D6E-409C-BE32-E72D297353CC}">
              <c16:uniqueId val="{00000000-2E37-404F-8135-80687E3AF6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14.08</c:v>
                </c:pt>
                <c:pt idx="1">
                  <c:v>20.38</c:v>
                </c:pt>
                <c:pt idx="2">
                  <c:v>23.08</c:v>
                </c:pt>
                <c:pt idx="3">
                  <c:v>30.57</c:v>
                </c:pt>
                <c:pt idx="4">
                  <c:v>37.57</c:v>
                </c:pt>
              </c:numCache>
            </c:numRef>
          </c:val>
          <c:extLst>
            <c:ext xmlns:c16="http://schemas.microsoft.com/office/drawing/2014/chart" uri="{C3380CC4-5D6E-409C-BE32-E72D297353CC}">
              <c16:uniqueId val="{00000001-2E37-404F-8135-80687E3AF6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2.97</c:v>
                </c:pt>
                <c:pt idx="1">
                  <c:v>5.81</c:v>
                </c:pt>
                <c:pt idx="2">
                  <c:v>5.7</c:v>
                </c:pt>
                <c:pt idx="3">
                  <c:v>11.89</c:v>
                </c:pt>
                <c:pt idx="4">
                  <c:v>-0.48</c:v>
                </c:pt>
              </c:numCache>
            </c:numRef>
          </c:val>
          <c:smooth val="0"/>
          <c:extLst>
            <c:ext xmlns:c16="http://schemas.microsoft.com/office/drawing/2014/chart" uri="{C3380CC4-5D6E-409C-BE32-E72D297353CC}">
              <c16:uniqueId val="{00000002-2E37-404F-8135-80687E3AF6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1F-48C5-A587-D7E3962774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1F-48C5-A587-D7E3962774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1F-48C5-A587-D7E396277432}"/>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61F-48C5-A587-D7E396277432}"/>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0.18</c:v>
                </c:pt>
                <c:pt idx="4">
                  <c:v>#N/A</c:v>
                </c:pt>
                <c:pt idx="5">
                  <c:v>0.17</c:v>
                </c:pt>
                <c:pt idx="6">
                  <c:v>#N/A</c:v>
                </c:pt>
                <c:pt idx="7">
                  <c:v>0.15</c:v>
                </c:pt>
                <c:pt idx="8">
                  <c:v>#N/A</c:v>
                </c:pt>
                <c:pt idx="9">
                  <c:v>0.16</c:v>
                </c:pt>
              </c:numCache>
            </c:numRef>
          </c:val>
          <c:extLst>
            <c:ext xmlns:c16="http://schemas.microsoft.com/office/drawing/2014/chart" uri="{C3380CC4-5D6E-409C-BE32-E72D297353CC}">
              <c16:uniqueId val="{00000004-F61F-48C5-A587-D7E39627743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0.27</c:v>
                </c:pt>
                <c:pt idx="2">
                  <c:v>#N/A</c:v>
                </c:pt>
                <c:pt idx="3">
                  <c:v>0.02</c:v>
                </c:pt>
                <c:pt idx="4">
                  <c:v>#N/A</c:v>
                </c:pt>
                <c:pt idx="5">
                  <c:v>0.59</c:v>
                </c:pt>
                <c:pt idx="6">
                  <c:v>#N/A</c:v>
                </c:pt>
                <c:pt idx="7">
                  <c:v>1.69</c:v>
                </c:pt>
                <c:pt idx="8">
                  <c:v>#N/A</c:v>
                </c:pt>
                <c:pt idx="9">
                  <c:v>2.09</c:v>
                </c:pt>
              </c:numCache>
            </c:numRef>
          </c:val>
          <c:extLst>
            <c:ext xmlns:c16="http://schemas.microsoft.com/office/drawing/2014/chart" uri="{C3380CC4-5D6E-409C-BE32-E72D297353CC}">
              <c16:uniqueId val="{00000005-F61F-48C5-A587-D7E396277432}"/>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0.88</c:v>
                </c:pt>
                <c:pt idx="2">
                  <c:v>#N/A</c:v>
                </c:pt>
                <c:pt idx="3">
                  <c:v>0.02</c:v>
                </c:pt>
                <c:pt idx="4">
                  <c:v>#N/A</c:v>
                </c:pt>
                <c:pt idx="5">
                  <c:v>1.1299999999999999</c:v>
                </c:pt>
                <c:pt idx="6">
                  <c:v>#N/A</c:v>
                </c:pt>
                <c:pt idx="7">
                  <c:v>1.35</c:v>
                </c:pt>
                <c:pt idx="8">
                  <c:v>#N/A</c:v>
                </c:pt>
                <c:pt idx="9">
                  <c:v>2.69</c:v>
                </c:pt>
              </c:numCache>
            </c:numRef>
          </c:val>
          <c:extLst>
            <c:ext xmlns:c16="http://schemas.microsoft.com/office/drawing/2014/chart" uri="{C3380CC4-5D6E-409C-BE32-E72D297353CC}">
              <c16:uniqueId val="{00000006-F61F-48C5-A587-D7E396277432}"/>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1.54</c:v>
                </c:pt>
                <c:pt idx="2">
                  <c:v>#N/A</c:v>
                </c:pt>
                <c:pt idx="3">
                  <c:v>1.92</c:v>
                </c:pt>
                <c:pt idx="4">
                  <c:v>#N/A</c:v>
                </c:pt>
                <c:pt idx="5">
                  <c:v>1.7</c:v>
                </c:pt>
                <c:pt idx="6">
                  <c:v>#N/A</c:v>
                </c:pt>
                <c:pt idx="7">
                  <c:v>2.31</c:v>
                </c:pt>
                <c:pt idx="8">
                  <c:v>#N/A</c:v>
                </c:pt>
                <c:pt idx="9">
                  <c:v>2.75</c:v>
                </c:pt>
              </c:numCache>
            </c:numRef>
          </c:val>
          <c:extLst>
            <c:ext xmlns:c16="http://schemas.microsoft.com/office/drawing/2014/chart" uri="{C3380CC4-5D6E-409C-BE32-E72D297353CC}">
              <c16:uniqueId val="{00000007-F61F-48C5-A587-D7E3962774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5.94</c:v>
                </c:pt>
                <c:pt idx="2">
                  <c:v>#N/A</c:v>
                </c:pt>
                <c:pt idx="3">
                  <c:v>6.84</c:v>
                </c:pt>
                <c:pt idx="4">
                  <c:v>#N/A</c:v>
                </c:pt>
                <c:pt idx="5">
                  <c:v>8.98</c:v>
                </c:pt>
                <c:pt idx="6">
                  <c:v>#N/A</c:v>
                </c:pt>
                <c:pt idx="7">
                  <c:v>12.57</c:v>
                </c:pt>
                <c:pt idx="8">
                  <c:v>#N/A</c:v>
                </c:pt>
                <c:pt idx="9">
                  <c:v>12.45</c:v>
                </c:pt>
              </c:numCache>
            </c:numRef>
          </c:val>
          <c:extLst>
            <c:ext xmlns:c16="http://schemas.microsoft.com/office/drawing/2014/chart" uri="{C3380CC4-5D6E-409C-BE32-E72D297353CC}">
              <c16:uniqueId val="{00000008-F61F-48C5-A587-D7E39627743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16.71</c:v>
                </c:pt>
                <c:pt idx="2">
                  <c:v>#N/A</c:v>
                </c:pt>
                <c:pt idx="3">
                  <c:v>17.8</c:v>
                </c:pt>
                <c:pt idx="4">
                  <c:v>#N/A</c:v>
                </c:pt>
                <c:pt idx="5">
                  <c:v>16.77</c:v>
                </c:pt>
                <c:pt idx="6">
                  <c:v>#N/A</c:v>
                </c:pt>
                <c:pt idx="7">
                  <c:v>14.12</c:v>
                </c:pt>
                <c:pt idx="8">
                  <c:v>#N/A</c:v>
                </c:pt>
                <c:pt idx="9">
                  <c:v>13.31</c:v>
                </c:pt>
              </c:numCache>
            </c:numRef>
          </c:val>
          <c:extLst>
            <c:ext xmlns:c16="http://schemas.microsoft.com/office/drawing/2014/chart" uri="{C3380CC4-5D6E-409C-BE32-E72D297353CC}">
              <c16:uniqueId val="{00000009-F61F-48C5-A587-D7E3962774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662</c:v>
                </c:pt>
                <c:pt idx="5">
                  <c:v>666</c:v>
                </c:pt>
                <c:pt idx="8">
                  <c:v>688</c:v>
                </c:pt>
                <c:pt idx="11">
                  <c:v>691</c:v>
                </c:pt>
                <c:pt idx="14">
                  <c:v>627</c:v>
                </c:pt>
              </c:numCache>
            </c:numRef>
          </c:val>
          <c:extLst>
            <c:ext xmlns:c16="http://schemas.microsoft.com/office/drawing/2014/chart" uri="{C3380CC4-5D6E-409C-BE32-E72D297353CC}">
              <c16:uniqueId val="{00000000-2029-408F-9B74-285AA3DFAA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29-408F-9B74-285AA3DFAA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029-408F-9B74-285AA3DFAA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64</c:v>
                </c:pt>
                <c:pt idx="3">
                  <c:v>62</c:v>
                </c:pt>
                <c:pt idx="6">
                  <c:v>61</c:v>
                </c:pt>
                <c:pt idx="9">
                  <c:v>61</c:v>
                </c:pt>
                <c:pt idx="12">
                  <c:v>65</c:v>
                </c:pt>
              </c:numCache>
            </c:numRef>
          </c:val>
          <c:extLst>
            <c:ext xmlns:c16="http://schemas.microsoft.com/office/drawing/2014/chart" uri="{C3380CC4-5D6E-409C-BE32-E72D297353CC}">
              <c16:uniqueId val="{00000003-2029-408F-9B74-285AA3DFAA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140</c:v>
                </c:pt>
                <c:pt idx="3">
                  <c:v>146</c:v>
                </c:pt>
                <c:pt idx="6">
                  <c:v>173</c:v>
                </c:pt>
                <c:pt idx="9">
                  <c:v>173</c:v>
                </c:pt>
                <c:pt idx="12">
                  <c:v>177</c:v>
                </c:pt>
              </c:numCache>
            </c:numRef>
          </c:val>
          <c:extLst>
            <c:ext xmlns:c16="http://schemas.microsoft.com/office/drawing/2014/chart" uri="{C3380CC4-5D6E-409C-BE32-E72D297353CC}">
              <c16:uniqueId val="{00000004-2029-408F-9B74-285AA3DFAA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29-408F-9B74-285AA3DFAA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29-408F-9B74-285AA3DFAA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704</c:v>
                </c:pt>
                <c:pt idx="3">
                  <c:v>769</c:v>
                </c:pt>
                <c:pt idx="6">
                  <c:v>808</c:v>
                </c:pt>
                <c:pt idx="9">
                  <c:v>847</c:v>
                </c:pt>
                <c:pt idx="12">
                  <c:v>836</c:v>
                </c:pt>
              </c:numCache>
            </c:numRef>
          </c:val>
          <c:extLst>
            <c:ext xmlns:c16="http://schemas.microsoft.com/office/drawing/2014/chart" uri="{C3380CC4-5D6E-409C-BE32-E72D297353CC}">
              <c16:uniqueId val="{00000007-2029-408F-9B74-285AA3DFAA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246</c:v>
                </c:pt>
                <c:pt idx="2">
                  <c:v>#N/A</c:v>
                </c:pt>
                <c:pt idx="3">
                  <c:v>#N/A</c:v>
                </c:pt>
                <c:pt idx="4">
                  <c:v>311</c:v>
                </c:pt>
                <c:pt idx="5">
                  <c:v>#N/A</c:v>
                </c:pt>
                <c:pt idx="6">
                  <c:v>#N/A</c:v>
                </c:pt>
                <c:pt idx="7">
                  <c:v>354</c:v>
                </c:pt>
                <c:pt idx="8">
                  <c:v>#N/A</c:v>
                </c:pt>
                <c:pt idx="9">
                  <c:v>#N/A</c:v>
                </c:pt>
                <c:pt idx="10">
                  <c:v>390</c:v>
                </c:pt>
                <c:pt idx="11">
                  <c:v>#N/A</c:v>
                </c:pt>
                <c:pt idx="12">
                  <c:v>#N/A</c:v>
                </c:pt>
                <c:pt idx="13">
                  <c:v>451</c:v>
                </c:pt>
                <c:pt idx="14">
                  <c:v>#N/A</c:v>
                </c:pt>
              </c:numCache>
            </c:numRef>
          </c:val>
          <c:smooth val="0"/>
          <c:extLst>
            <c:ext xmlns:c16="http://schemas.microsoft.com/office/drawing/2014/chart" uri="{C3380CC4-5D6E-409C-BE32-E72D297353CC}">
              <c16:uniqueId val="{00000008-2029-408F-9B74-285AA3DFAA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7901</c:v>
                </c:pt>
                <c:pt idx="5">
                  <c:v>7902</c:v>
                </c:pt>
                <c:pt idx="8">
                  <c:v>7997</c:v>
                </c:pt>
                <c:pt idx="11">
                  <c:v>8195</c:v>
                </c:pt>
                <c:pt idx="14">
                  <c:v>8417</c:v>
                </c:pt>
              </c:numCache>
            </c:numRef>
          </c:val>
          <c:extLst>
            <c:ext xmlns:c16="http://schemas.microsoft.com/office/drawing/2014/chart" uri="{C3380CC4-5D6E-409C-BE32-E72D297353CC}">
              <c16:uniqueId val="{00000000-D6C5-4D3F-A79C-94DA46532D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c:v>
                </c:pt>
                <c:pt idx="5">
                  <c:v>9</c:v>
                </c:pt>
                <c:pt idx="8">
                  <c:v>7</c:v>
                </c:pt>
                <c:pt idx="11">
                  <c:v>5</c:v>
                </c:pt>
                <c:pt idx="14">
                  <c:v>4</c:v>
                </c:pt>
              </c:numCache>
            </c:numRef>
          </c:val>
          <c:extLst>
            <c:ext xmlns:c16="http://schemas.microsoft.com/office/drawing/2014/chart" uri="{C3380CC4-5D6E-409C-BE32-E72D297353CC}">
              <c16:uniqueId val="{00000001-D6C5-4D3F-A79C-94DA46532D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4901</c:v>
                </c:pt>
                <c:pt idx="5">
                  <c:v>4903</c:v>
                </c:pt>
                <c:pt idx="8">
                  <c:v>5164</c:v>
                </c:pt>
                <c:pt idx="11">
                  <c:v>5838</c:v>
                </c:pt>
                <c:pt idx="14">
                  <c:v>6302</c:v>
                </c:pt>
              </c:numCache>
            </c:numRef>
          </c:val>
          <c:extLst>
            <c:ext xmlns:c16="http://schemas.microsoft.com/office/drawing/2014/chart" uri="{C3380CC4-5D6E-409C-BE32-E72D297353CC}">
              <c16:uniqueId val="{00000002-D6C5-4D3F-A79C-94DA46532D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C5-4D3F-A79C-94DA46532D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C5-4D3F-A79C-94DA46532D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C5-4D3F-A79C-94DA46532D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c:v>
                </c:pt>
                <c:pt idx="3">
                  <c:v>22</c:v>
                </c:pt>
                <c:pt idx="6">
                  <c:v>34</c:v>
                </c:pt>
                <c:pt idx="9">
                  <c:v>0</c:v>
                </c:pt>
                <c:pt idx="12">
                  <c:v>0</c:v>
                </c:pt>
              </c:numCache>
            </c:numRef>
          </c:val>
          <c:extLst>
            <c:ext xmlns:c16="http://schemas.microsoft.com/office/drawing/2014/chart" uri="{C3380CC4-5D6E-409C-BE32-E72D297353CC}">
              <c16:uniqueId val="{00000006-D6C5-4D3F-A79C-94DA46532D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503</c:v>
                </c:pt>
                <c:pt idx="3">
                  <c:v>491</c:v>
                </c:pt>
                <c:pt idx="6">
                  <c:v>460</c:v>
                </c:pt>
                <c:pt idx="9">
                  <c:v>405</c:v>
                </c:pt>
                <c:pt idx="12">
                  <c:v>344</c:v>
                </c:pt>
              </c:numCache>
            </c:numRef>
          </c:val>
          <c:extLst>
            <c:ext xmlns:c16="http://schemas.microsoft.com/office/drawing/2014/chart" uri="{C3380CC4-5D6E-409C-BE32-E72D297353CC}">
              <c16:uniqueId val="{00000007-D6C5-4D3F-A79C-94DA46532D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2410</c:v>
                </c:pt>
                <c:pt idx="3">
                  <c:v>2360</c:v>
                </c:pt>
                <c:pt idx="6">
                  <c:v>2270</c:v>
                </c:pt>
                <c:pt idx="9">
                  <c:v>2656</c:v>
                </c:pt>
                <c:pt idx="12">
                  <c:v>2566</c:v>
                </c:pt>
              </c:numCache>
            </c:numRef>
          </c:val>
          <c:extLst>
            <c:ext xmlns:c16="http://schemas.microsoft.com/office/drawing/2014/chart" uri="{C3380CC4-5D6E-409C-BE32-E72D297353CC}">
              <c16:uniqueId val="{00000008-D6C5-4D3F-A79C-94DA46532D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19</c:v>
                </c:pt>
              </c:numCache>
            </c:numRef>
          </c:val>
          <c:extLst>
            <c:ext xmlns:c16="http://schemas.microsoft.com/office/drawing/2014/chart" uri="{C3380CC4-5D6E-409C-BE32-E72D297353CC}">
              <c16:uniqueId val="{00000009-D6C5-4D3F-A79C-94DA46532D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9612</c:v>
                </c:pt>
                <c:pt idx="3">
                  <c:v>9765</c:v>
                </c:pt>
                <c:pt idx="6">
                  <c:v>10010</c:v>
                </c:pt>
                <c:pt idx="9">
                  <c:v>10071</c:v>
                </c:pt>
                <c:pt idx="12">
                  <c:v>10919</c:v>
                </c:pt>
              </c:numCache>
            </c:numRef>
          </c:val>
          <c:extLst>
            <c:ext xmlns:c16="http://schemas.microsoft.com/office/drawing/2014/chart" uri="{C3380CC4-5D6E-409C-BE32-E72D297353CC}">
              <c16:uniqueId val="{0000000A-D6C5-4D3F-A79C-94DA46532D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C5-4D3F-A79C-94DA46532D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1621</c:v>
                </c:pt>
                <c:pt idx="1">
                  <c:v>2272</c:v>
                </c:pt>
                <c:pt idx="2">
                  <c:v>2713</c:v>
                </c:pt>
              </c:numCache>
            </c:numRef>
          </c:val>
          <c:extLst>
            <c:ext xmlns:c16="http://schemas.microsoft.com/office/drawing/2014/chart" uri="{C3380CC4-5D6E-409C-BE32-E72D297353CC}">
              <c16:uniqueId val="{00000000-A7FF-4EBB-9FCE-28E7566657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353</c:v>
                </c:pt>
                <c:pt idx="1">
                  <c:v>353</c:v>
                </c:pt>
                <c:pt idx="2">
                  <c:v>353</c:v>
                </c:pt>
              </c:numCache>
            </c:numRef>
          </c:val>
          <c:extLst>
            <c:ext xmlns:c16="http://schemas.microsoft.com/office/drawing/2014/chart" uri="{C3380CC4-5D6E-409C-BE32-E72D297353CC}">
              <c16:uniqueId val="{00000001-A7FF-4EBB-9FCE-28E7566657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2837</c:v>
                </c:pt>
                <c:pt idx="1">
                  <c:v>2865</c:v>
                </c:pt>
                <c:pt idx="2">
                  <c:v>2888</c:v>
                </c:pt>
              </c:numCache>
            </c:numRef>
          </c:val>
          <c:extLst>
            <c:ext xmlns:c16="http://schemas.microsoft.com/office/drawing/2014/chart" uri="{C3380CC4-5D6E-409C-BE32-E72D297353CC}">
              <c16:uniqueId val="{00000002-A7FF-4EBB-9FCE-28E7566657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{0C9CE234-C2FB-486A-B688-1AF82F6A45F0}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73A-4165-9495-B54BAEAE7C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{A83AE027-04AC-4569-91E0-2E1D76750A48}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3A-4165-9495-B54BAEAE7C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{62FAAF54-333F-44F0-8B4D-446B0DBB9FBA}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3A-4165-9495-B54BAEAE7C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{7751594B-0E3E-4E8D-A16F-9D57C68D3A34}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3A-4165-9495-B54BAEAE7C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{30C59A65-FF23-4BF0-A89B-D0FCE5A5C9EF}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3A-4165-9495-B54BAEAE7C3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{12A3910D-4868-4C06-A03C-3E4576BD45A4}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73A-4165-9495-B54BAEAE7C3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{F487A128-6116-4927-BAC3-F140F5E9A86A}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73A-4165-9495-B54BAEAE7C3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{F81B3D38-B1BC-44A0-9D30-721F2D88DEF7}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73A-4165-9495-B54BAEAE7C3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{F1469B4E-5221-494B-A820-6AAB3EC3C399}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73A-4165-9495-B54BAEAE7C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58.2</c:v>
                </c:pt>
                <c:pt idx="16">
                  <c:v>59.3</c:v>
                </c:pt>
                <c:pt idx="24">
                  <c:v>60.7</c:v>
                </c:pt>
                <c:pt idx="32">
                  <c:v>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73A-4165-9495-B54BAEAE7C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{9E504C3F-D634-4D27-9A6C-42DAB7BA9FAE}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73A-4165-9495-B54BAEAE7C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{75BE41B7-7E9B-4F9E-8014-A60250984A81}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3A-4165-9495-B54BAEAE7C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{4900B97C-D2E0-4449-B29F-9D2E087F9D48}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3A-4165-9495-B54BAEAE7C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{E06D8774-4F0A-436B-AC76-41E1267F8DF2}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3A-4165-9495-B54BAEAE7C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{DDE39C4E-F89F-416F-AB85-D21FEDC6E098}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3A-4165-9495-B54BAEAE7C39}"/>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{9D6B6923-D11D-4DE3-94B1-EB073318F03D}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73A-4165-9495-B54BAEAE7C39}"/>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{A9AFAD1E-8002-4F9C-9D09-DA4BB1B712E6}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73A-4165-9495-B54BAEAE7C39}"/>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{2DE2F0B0-75FD-4012-919D-FAA095472746}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73A-4165-9495-B54BAEAE7C39}"/>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{AA1D7743-8658-4D19-8280-F816A791DB43}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73A-4165-9495-B54BAEAE7C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573A-4165-9495-B54BAEAE7C39}"/>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{F6B7DA85-958E-4027-A5E9-D7B5755616CA}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CBD-4D37-804B-041B820FBB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{D6553801-011E-4E28-96B2-542A71627E4E}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BD-4D37-804B-041B820FBB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{0C0FB607-8791-459C-99C5-4AD814BC9DBF}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BD-4D37-804B-041B820FBB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{A1B2326D-29F2-4F98-8627-6219092FD4CB}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BD-4D37-804B-041B820FBB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{DD855BDA-C9BB-464D-AE3E-019E880881DA}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BD-4D37-804B-041B820FBB8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{3F0EBB1F-060C-423C-B2E0-5C145367A607}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CBD-4D37-804B-041B820FBB8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{56A5B5C1-C9ED-4C2A-933A-71C95AFA5739}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CBD-4D37-804B-041B820FBB8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{F27278E2-4590-4206-8D47-050D0C67F2F1}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CBD-4D37-804B-041B820FBB8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{6AF4DAAC-BBF8-4D6F-823A-3E37804D6D06}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CBD-4D37-804B-041B820FBB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4.5</c:v>
                </c:pt>
                <c:pt idx="16">
                  <c:v>5.0999999999999996</c:v>
                </c:pt>
                <c:pt idx="24">
                  <c:v>5.6</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BD-4D37-804B-041B820FBB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{95AD9D4A-DDCD-4E90-BBB2-AF1C6F5EBF54}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CBD-4D37-804B-041B820FBB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{35A73A64-B210-4D08-8FE3-BA33C23EBD49}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BD-4D37-804B-041B820FBB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{533FCC2B-536C-40FE-B004-B43C0771C043}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BD-4D37-804B-041B820FBB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{3B85F1C5-76B0-48EA-BD04-35822601465D}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BD-4D37-804B-041B820FBB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{B7DCFC7C-566E-4D40-A135-9F4F152186B9}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BD-4D37-804B-041B820FBB8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{C115F011-7BE5-4364-94DF-BDC4B6816F71}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CBD-4D37-804B-041B820FBB8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{ED51793D-FAB0-4CAE-A8B6-0A83F7004EDF}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CBD-4D37-804B-041B820FBB8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{6D5997A1-7FBB-4C2C-9048-2B7DFEB1E2FB}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CBD-4D37-804B-041B820FBB8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{3A85475D-F177-480E-AE1E-848534CFA027}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CBD-4D37-804B-041B820FBB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ECBD-4D37-804B-041B820FBB8A}"/>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大型公共工事の償還が始まり、また、今後も大きな公共工事の予定があることから、元利償還金は今後も大きく増加することが想定され、実質公債費比率の分子の増大が見込まれる。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地方債残高はさらに増加することが見込まれており、その一方で、充当可能基金残高が増加する確証はないため、数値は上昇傾向にあるといえる。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歳計剰余金のうち、</a:t>
          </a:r>
          <a:r>
            <a:rPr kumimoji="1" lang="en-US" altLang="ja-JP" sz="1100">
              <a:solidFill>
                <a:schemeClr val="dk1"/>
              </a:solidFill>
              <a:effectLst/>
              <a:latin typeface="+mn-lt"/>
              <a:ea typeface="+mn-ea"/>
              <a:cs typeface="+mn-cs"/>
            </a:rPr>
            <a:t>441</a:t>
          </a:r>
          <a:r>
            <a:rPr kumimoji="1" lang="ja-JP" altLang="ja-JP" sz="1100">
              <a:solidFill>
                <a:schemeClr val="dk1"/>
              </a:solidFill>
              <a:effectLst/>
              <a:latin typeface="+mn-lt"/>
              <a:ea typeface="+mn-ea"/>
              <a:cs typeface="+mn-cs"/>
            </a:rPr>
            <a:t>百万円を積み立てることができた。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今後は、財源不足により、積み立てを行うことは困難になると思われる。</a:t>
          </a:r>
          <a:endParaRPr lang="ja-JP" altLang="ja-JP" sz="1400">
            <a:effectLst/>
          </a:endParaRPr>
        </a:p>
        <a:p>
          <a:r>
            <a:rPr lang="ja-JP" altLang="ja-JP" sz="1100" b="0" i="0" baseline="0">
              <a:solidFill>
                <a:schemeClr val="dk1"/>
              </a:solidFill>
              <a:effectLst/>
              <a:latin typeface="+mn-lt"/>
              <a:ea typeface="+mn-ea"/>
              <a:cs typeface="+mn-cs"/>
            </a:rPr>
            <a:t>適債性のある事業は財源を起債に求め、残る地方負担分に対しては基金を崩していくことになることが想定される。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社会福祉施設整備事業積立金：</a:t>
          </a:r>
          <a:r>
            <a:rPr lang="ja-JP" altLang="ja-JP" sz="1100" b="0" i="0" baseline="0">
              <a:solidFill>
                <a:schemeClr val="dk1"/>
              </a:solidFill>
              <a:effectLst/>
              <a:latin typeface="+mn-lt"/>
              <a:ea typeface="+mn-ea"/>
              <a:cs typeface="+mn-cs"/>
            </a:rPr>
            <a:t>社会福祉施設の整備に充当するための財源</a:t>
          </a:r>
          <a:endParaRPr lang="ja-JP" altLang="ja-JP" sz="1400">
            <a:effectLst/>
          </a:endParaRPr>
        </a:p>
        <a:p>
          <a:r>
            <a:rPr kumimoji="1" lang="ja-JP" altLang="ja-JP" sz="1100">
              <a:solidFill>
                <a:schemeClr val="dk1"/>
              </a:solidFill>
              <a:effectLst/>
              <a:latin typeface="+mn-lt"/>
              <a:ea typeface="+mn-ea"/>
              <a:cs typeface="+mn-cs"/>
            </a:rPr>
            <a:t>教育施設整備事業積立金：教育施設の新築改築の事業に充当するための財源</a:t>
          </a:r>
          <a:endParaRPr lang="ja-JP" altLang="ja-JP" sz="1400">
            <a:effectLst/>
          </a:endParaRPr>
        </a:p>
        <a:p>
          <a:r>
            <a:rPr kumimoji="1" lang="ja-JP" altLang="ja-JP" sz="1100">
              <a:solidFill>
                <a:schemeClr val="dk1"/>
              </a:solidFill>
              <a:effectLst/>
              <a:latin typeface="+mn-lt"/>
              <a:ea typeface="+mn-ea"/>
              <a:cs typeface="+mn-cs"/>
            </a:rPr>
            <a:t>一般公共事業積立金：専らインフラの整備等の事業に充当するための財源</a:t>
          </a:r>
          <a:endParaRPr lang="ja-JP" altLang="ja-JP" sz="1400">
            <a:effectLst/>
          </a:endParaRPr>
        </a:p>
        <a:p>
          <a:r>
            <a:rPr kumimoji="1" lang="ja-JP" altLang="ja-JP" sz="1100">
              <a:solidFill>
                <a:schemeClr val="dk1"/>
              </a:solidFill>
              <a:effectLst/>
              <a:latin typeface="+mn-lt"/>
              <a:ea typeface="+mn-ea"/>
              <a:cs typeface="+mn-cs"/>
            </a:rPr>
            <a:t>退職手当積立金：退職手当組合への特別負担金に充当するための財源</a:t>
          </a:r>
          <a:endParaRPr lang="ja-JP" altLang="ja-JP" sz="1400">
            <a:effectLst/>
          </a:endParaRPr>
        </a:p>
        <a:p>
          <a:r>
            <a:rPr kumimoji="1" lang="ja-JP" altLang="ja-JP" sz="1100">
              <a:solidFill>
                <a:schemeClr val="dk1"/>
              </a:solidFill>
              <a:effectLst/>
              <a:latin typeface="+mn-lt"/>
              <a:ea typeface="+mn-ea"/>
              <a:cs typeface="+mn-cs"/>
            </a:rPr>
            <a:t>一般公共施設改築等積立金：公共施設の改築改修の事業に充当するための財源</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財政調整基金への積立てを基本としていたため、退職手当積立金以外の特定目的基金には積立てをしなかった。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老朽化した施設の更新が計画されているため、そのための特定目的基金への積立てが可能であれば、そちらを優先的に積立したい。</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歳計剰余金のうち、</a:t>
          </a:r>
          <a:r>
            <a:rPr kumimoji="1" lang="en-US" altLang="ja-JP" sz="1100">
              <a:solidFill>
                <a:schemeClr val="dk1"/>
              </a:solidFill>
              <a:effectLst/>
              <a:latin typeface="+mn-lt"/>
              <a:ea typeface="+mn-ea"/>
              <a:cs typeface="+mn-cs"/>
            </a:rPr>
            <a:t>441</a:t>
          </a:r>
          <a:r>
            <a:rPr kumimoji="1" lang="ja-JP" altLang="ja-JP" sz="1100">
              <a:solidFill>
                <a:schemeClr val="dk1"/>
              </a:solidFill>
              <a:effectLst/>
              <a:latin typeface="+mn-lt"/>
              <a:ea typeface="+mn-ea"/>
              <a:cs typeface="+mn-cs"/>
            </a:rPr>
            <a:t>百万円を積み立てることができた。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これまでのところ、歳計剰余金で積立をすることができているが、今後は剰余金が減ることが想定されるため、新規積立は難しいと思われる。</a:t>
          </a:r>
          <a:endParaRPr lang="ja-JP" altLang="ja-JP" sz="1400">
            <a:effectLst/>
          </a:endParaRPr>
        </a:p>
        <a:p>
          <a:r>
            <a:rPr lang="ja-JP" altLang="ja-JP" sz="1100" b="0" i="0" baseline="0">
              <a:solidFill>
                <a:schemeClr val="dk1"/>
              </a:solidFill>
              <a:effectLst/>
              <a:latin typeface="+mn-lt"/>
              <a:ea typeface="+mn-ea"/>
              <a:cs typeface="+mn-cs"/>
            </a:rPr>
            <a:t>可能な限り取り崩しはせずに、標準財政規模の１０％以上を維持できるよう努めたい。</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財政調整基金への積立てを基本としていたため、減債基金には積立てをしなかった。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今後の新規発行起債額と償還計画とを踏まえながら、積み増し・取り崩しを検討する。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35,579
35,249
16.27
14,498,139
13,538,757
899,535
7,220,512
10,919,103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減価償却により減価償却累計額が増加したこと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類似団体を下回っている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保有施設の老朽化は進んでいるが、廃止できる公共施設が少なく、償却率を改善するには建て替えや大規模改修が必要になる。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今後も施設の集約化や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進捗を図り適正な公共施設のマネジメントに努める。</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5" name="直線コネクタ 74"/>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6" name="有形固定資産減価償却率最小値テキスト"/>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7" name="直線コネクタ 76"/>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80" name="有形固定資産減価償却率平均値テキスト"/>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フローチャート: 判断 80"/>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91" name="楕円 90"/>
        <xdr:cNvSpPr/>
      </xdr:nvSpPr>
      <xdr:spPr>
        <a:xfrm>
          <a:off x="4711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161519</xdr:rowOff>
    </xdr:from>
    <xdr:ext cx="405111" cy="259045"/>
    <xdr:sp macro="" textlink="">
      <xdr:nvSpPr>
        <xdr:cNvPr id="92" name="有形固定資産減価償却率該当値テキスト"/>
        <xdr:cNvSpPr txBox="1"/>
      </xdr:nvSpPr>
      <xdr:spPr>
        <a:xfrm>
          <a:off x="4813300" y="590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93" name="楕円 92"/>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17992</xdr:rowOff>
    </xdr:to>
    <xdr:cxnSp macro="">
      <xdr:nvCxnSpPr>
        <xdr:cNvPr id="94" name="直線コネクタ 93"/>
        <xdr:cNvCxnSpPr/>
      </xdr:nvCxnSpPr>
      <xdr:spPr>
        <a:xfrm>
          <a:off x="4051300" y="605768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95" name="楕円 94"/>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142663</xdr:rowOff>
    </xdr:to>
    <xdr:cxnSp macro="">
      <xdr:nvCxnSpPr>
        <xdr:cNvPr id="96" name="直線コネクタ 95"/>
        <xdr:cNvCxnSpPr/>
      </xdr:nvCxnSpPr>
      <xdr:spPr>
        <a:xfrm>
          <a:off x="3289300" y="60073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97" name="楕円 96"/>
        <xdr:cNvSpPr/>
      </xdr:nvSpPr>
      <xdr:spPr>
        <a:xfrm>
          <a:off x="2476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92287</xdr:rowOff>
    </xdr:to>
    <xdr:cxnSp macro="">
      <xdr:nvCxnSpPr>
        <xdr:cNvPr id="98" name="直線コネクタ 97"/>
        <xdr:cNvCxnSpPr/>
      </xdr:nvCxnSpPr>
      <xdr:spPr>
        <a:xfrm>
          <a:off x="2527300" y="596773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99" name="楕円 98"/>
        <xdr:cNvSpPr/>
      </xdr:nvSpPr>
      <xdr:spPr>
        <a:xfrm>
          <a:off x="1714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52705</xdr:rowOff>
    </xdr:to>
    <xdr:cxnSp macro="">
      <xdr:nvCxnSpPr>
        <xdr:cNvPr id="100" name="直線コネクタ 99"/>
        <xdr:cNvCxnSpPr/>
      </xdr:nvCxnSpPr>
      <xdr:spPr>
        <a:xfrm>
          <a:off x="1765300" y="592455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101"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3" name="n_3aveValue有形固定資産減価償却率"/>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105" name="n_1main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106" name="n_2mainValue有形固定資産減価償却率"/>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107" name="n_3mainValue有形固定資産減価償却率"/>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108" name="n_4mainValue有形固定資産減価償却率"/>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施設及び設備の大規模改修に伴う将来負担額の増加により類似団体平均を下回っているものの、前年度と比べ</a:t>
          </a:r>
          <a:r>
            <a:rPr kumimoji="1" lang="en-US" altLang="ja-JP" sz="1100">
              <a:latin typeface="ＭＳ Ｐゴシック" panose="020B0600070205080204" pitchFamily="50" charset="-128"/>
              <a:ea typeface="ＭＳ Ｐゴシック" panose="020B0600070205080204" pitchFamily="50" charset="-128"/>
            </a:rPr>
            <a:t>51.4</a:t>
          </a:r>
          <a:r>
            <a:rPr kumimoji="1" lang="ja-JP" altLang="en-US" sz="1100">
              <a:latin typeface="ＭＳ Ｐゴシック" panose="020B0600070205080204" pitchFamily="50" charset="-128"/>
              <a:ea typeface="ＭＳ Ｐゴシック" panose="020B0600070205080204" pitchFamily="50" charset="-128"/>
            </a:rPr>
            <a:t>％高い、</a:t>
          </a:r>
          <a:r>
            <a:rPr kumimoji="1" lang="en-US" altLang="ja-JP" sz="1100">
              <a:latin typeface="ＭＳ Ｐゴシック" panose="020B0600070205080204" pitchFamily="50" charset="-128"/>
              <a:ea typeface="ＭＳ Ｐゴシック" panose="020B0600070205080204" pitchFamily="50" charset="-128"/>
            </a:rPr>
            <a:t>325.0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中長期的な展望としては、施設の更新等に伴い分子要素である将来負担額の増加及び基金の繰入による充当可能財源の減額により、比率は高くなると思われる。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7" name="直線コネクタ 136"/>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8" name="債務償還比率最小値テキスト"/>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9" name="直線コネクタ 138"/>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2" name="債務償還比率平均値テキスト"/>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3" name="フローチャート: 判断 142"/>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4" name="フローチャート: 判断 143"/>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5" name="フローチャート: 判断 144"/>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6" name="フローチャート: 判断 145"/>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7" name="フローチャート: 判断 146"/>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79728</xdr:rowOff>
    </xdr:from>
    <xdr:to>
      <xdr:col>76</xdr:col>
      <xdr:colOff>73025</xdr:colOff>
      <xdr:row>29</xdr:row>
      <xdr:rowOff>9878</xdr:rowOff>
    </xdr:to>
    <xdr:sp macro="" textlink="">
      <xdr:nvSpPr>
        <xdr:cNvPr id="153" name="楕円 152"/>
        <xdr:cNvSpPr/>
      </xdr:nvSpPr>
      <xdr:spPr>
        <a:xfrm>
          <a:off x="14744700" y="56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102605</xdr:rowOff>
    </xdr:from>
    <xdr:ext cx="469744" cy="259045"/>
    <xdr:sp macro="" textlink="">
      <xdr:nvSpPr>
        <xdr:cNvPr id="154" name="債務償還比率該当値テキスト"/>
        <xdr:cNvSpPr txBox="1"/>
      </xdr:nvSpPr>
      <xdr:spPr>
        <a:xfrm>
          <a:off x="14846300" y="550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18076</xdr:rowOff>
    </xdr:from>
    <xdr:to>
      <xdr:col>72</xdr:col>
      <xdr:colOff>123825</xdr:colOff>
      <xdr:row>28</xdr:row>
      <xdr:rowOff>119676</xdr:rowOff>
    </xdr:to>
    <xdr:sp macro="" textlink="">
      <xdr:nvSpPr>
        <xdr:cNvPr id="155" name="楕円 154"/>
        <xdr:cNvSpPr/>
      </xdr:nvSpPr>
      <xdr:spPr>
        <a:xfrm>
          <a:off x="14033500" y="5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68876</xdr:rowOff>
    </xdr:from>
    <xdr:to>
      <xdr:col>76</xdr:col>
      <xdr:colOff>22225</xdr:colOff>
      <xdr:row>28</xdr:row>
      <xdr:rowOff>130528</xdr:rowOff>
    </xdr:to>
    <xdr:cxnSp macro="">
      <xdr:nvCxnSpPr>
        <xdr:cNvPr id="156" name="直線コネクタ 155"/>
        <xdr:cNvCxnSpPr/>
      </xdr:nvCxnSpPr>
      <xdr:spPr>
        <a:xfrm>
          <a:off x="14084300" y="5641001"/>
          <a:ext cx="7112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50172</xdr:rowOff>
    </xdr:from>
    <xdr:to>
      <xdr:col>68</xdr:col>
      <xdr:colOff>123825</xdr:colOff>
      <xdr:row>29</xdr:row>
      <xdr:rowOff>151772</xdr:rowOff>
    </xdr:to>
    <xdr:sp macro="" textlink="">
      <xdr:nvSpPr>
        <xdr:cNvPr id="157" name="楕円 156"/>
        <xdr:cNvSpPr/>
      </xdr:nvSpPr>
      <xdr:spPr>
        <a:xfrm>
          <a:off x="13271500" y="57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68876</xdr:rowOff>
    </xdr:from>
    <xdr:to>
      <xdr:col>72</xdr:col>
      <xdr:colOff>73025</xdr:colOff>
      <xdr:row>29</xdr:row>
      <xdr:rowOff>100972</xdr:rowOff>
    </xdr:to>
    <xdr:cxnSp macro="">
      <xdr:nvCxnSpPr>
        <xdr:cNvPr id="158" name="直線コネクタ 157"/>
        <xdr:cNvCxnSpPr/>
      </xdr:nvCxnSpPr>
      <xdr:spPr>
        <a:xfrm flipV="1">
          <a:off x="13322300" y="5641001"/>
          <a:ext cx="762000" cy="20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64205</xdr:rowOff>
    </xdr:from>
    <xdr:to>
      <xdr:col>64</xdr:col>
      <xdr:colOff>123825</xdr:colOff>
      <xdr:row>29</xdr:row>
      <xdr:rowOff>165805</xdr:rowOff>
    </xdr:to>
    <xdr:sp macro="" textlink="">
      <xdr:nvSpPr>
        <xdr:cNvPr id="159" name="楕円 158"/>
        <xdr:cNvSpPr/>
      </xdr:nvSpPr>
      <xdr:spPr>
        <a:xfrm>
          <a:off x="12509500" y="58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100972</xdr:rowOff>
    </xdr:from>
    <xdr:to>
      <xdr:col>68</xdr:col>
      <xdr:colOff>73025</xdr:colOff>
      <xdr:row>29</xdr:row>
      <xdr:rowOff>115005</xdr:rowOff>
    </xdr:to>
    <xdr:cxnSp macro="">
      <xdr:nvCxnSpPr>
        <xdr:cNvPr id="160" name="直線コネクタ 159"/>
        <xdr:cNvCxnSpPr/>
      </xdr:nvCxnSpPr>
      <xdr:spPr>
        <a:xfrm flipV="1">
          <a:off x="12560300" y="5844547"/>
          <a:ext cx="762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125906</xdr:rowOff>
    </xdr:from>
    <xdr:to>
      <xdr:col>60</xdr:col>
      <xdr:colOff>123825</xdr:colOff>
      <xdr:row>29</xdr:row>
      <xdr:rowOff>56056</xdr:rowOff>
    </xdr:to>
    <xdr:sp macro="" textlink="">
      <xdr:nvSpPr>
        <xdr:cNvPr id="161" name="楕円 160"/>
        <xdr:cNvSpPr/>
      </xdr:nvSpPr>
      <xdr:spPr>
        <a:xfrm>
          <a:off x="11747500" y="56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5256</xdr:rowOff>
    </xdr:from>
    <xdr:to>
      <xdr:col>64</xdr:col>
      <xdr:colOff>73025</xdr:colOff>
      <xdr:row>29</xdr:row>
      <xdr:rowOff>115005</xdr:rowOff>
    </xdr:to>
    <xdr:cxnSp macro="">
      <xdr:nvCxnSpPr>
        <xdr:cNvPr id="162" name="直線コネクタ 161"/>
        <xdr:cNvCxnSpPr/>
      </xdr:nvCxnSpPr>
      <xdr:spPr>
        <a:xfrm>
          <a:off x="11798300" y="5748831"/>
          <a:ext cx="762000" cy="10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3" name="n_1aveValue債務償還比率"/>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4" name="n_2aveValue債務償還比率"/>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5" name="n_3aveValue債務償還比率"/>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6" name="n_4aveValue債務償還比率"/>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136203</xdr:rowOff>
    </xdr:from>
    <xdr:ext cx="469744" cy="259045"/>
    <xdr:sp macro="" textlink="">
      <xdr:nvSpPr>
        <xdr:cNvPr id="167" name="n_1mainValue債務償還比率"/>
        <xdr:cNvSpPr txBox="1"/>
      </xdr:nvSpPr>
      <xdr:spPr>
        <a:xfrm>
          <a:off x="13836727" y="536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168299</xdr:rowOff>
    </xdr:from>
    <xdr:ext cx="469744" cy="259045"/>
    <xdr:sp macro="" textlink="">
      <xdr:nvSpPr>
        <xdr:cNvPr id="168" name="n_2mainValue債務償還比率"/>
        <xdr:cNvSpPr txBox="1"/>
      </xdr:nvSpPr>
      <xdr:spPr>
        <a:xfrm>
          <a:off x="13087427" y="556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10882</xdr:rowOff>
    </xdr:from>
    <xdr:ext cx="469744" cy="259045"/>
    <xdr:sp macro="" textlink="">
      <xdr:nvSpPr>
        <xdr:cNvPr id="169" name="n_3mainValue債務償還比率"/>
        <xdr:cNvSpPr txBox="1"/>
      </xdr:nvSpPr>
      <xdr:spPr>
        <a:xfrm>
          <a:off x="12325427" y="558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72583</xdr:rowOff>
    </xdr:from>
    <xdr:ext cx="469744" cy="259045"/>
    <xdr:sp macro="" textlink="">
      <xdr:nvSpPr>
        <xdr:cNvPr id="170" name="n_4mainValue債務償還比率"/>
        <xdr:cNvSpPr txBox="1"/>
      </xdr:nvSpPr>
      <xdr:spPr>
        <a:xfrm>
          <a:off x="11563427" y="54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35,579
35,249
16.27
14,498,139
13,538,757
899,535
7,220,512
10,919,103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6367</xdr:rowOff>
    </xdr:from>
    <xdr:ext cx="405111" cy="259045"/>
    <xdr:sp macro="" textlink="">
      <xdr:nvSpPr>
        <xdr:cNvPr id="74" name="【道路】&#10;有形固定資産減価償却率該当値テキスト"/>
        <xdr:cNvSpPr txBox="1"/>
      </xdr:nvSpPr>
      <xdr:spPr>
        <a:xfrm>
          <a:off x="4673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118745</xdr:rowOff>
    </xdr:from>
    <xdr:to>
      <xdr:col>20</xdr:col>
      <xdr:colOff>38100</xdr:colOff>
      <xdr:row>38</xdr:row>
      <xdr:rowOff>48895</xdr:rowOff>
    </xdr:to>
    <xdr:sp macro="" textlink="">
      <xdr:nvSpPr>
        <xdr:cNvPr id="75" name="楕円 74"/>
        <xdr:cNvSpPr/>
      </xdr:nvSpPr>
      <xdr:spPr>
        <a:xfrm>
          <a:off x="3746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169545</xdr:rowOff>
    </xdr:from>
    <xdr:to>
      <xdr:col>24</xdr:col>
      <xdr:colOff>63500</xdr:colOff>
      <xdr:row>38</xdr:row>
      <xdr:rowOff>34290</xdr:rowOff>
    </xdr:to>
    <xdr:cxnSp macro="">
      <xdr:nvCxnSpPr>
        <xdr:cNvPr id="76" name="直線コネクタ 75"/>
        <xdr:cNvCxnSpPr/>
      </xdr:nvCxnSpPr>
      <xdr:spPr>
        <a:xfrm>
          <a:off x="3797300" y="65131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7" name="楕円 76"/>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169545</xdr:rowOff>
    </xdr:to>
    <xdr:cxnSp macro="">
      <xdr:nvCxnSpPr>
        <xdr:cNvPr id="78" name="直線コネクタ 77"/>
        <xdr:cNvCxnSpPr/>
      </xdr:nvCxnSpPr>
      <xdr:spPr>
        <a:xfrm>
          <a:off x="2908300" y="6477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133350</xdr:rowOff>
    </xdr:to>
    <xdr:cxnSp macro="">
      <xdr:nvCxnSpPr>
        <xdr:cNvPr id="80" name="直線コネクタ 79"/>
        <xdr:cNvCxnSpPr/>
      </xdr:nvCxnSpPr>
      <xdr:spPr>
        <a:xfrm>
          <a:off x="2019300" y="6440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81" name="楕円 80"/>
        <xdr:cNvSpPr/>
      </xdr:nvSpPr>
      <xdr:spPr>
        <a:xfrm>
          <a:off x="107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97155</xdr:rowOff>
    </xdr:to>
    <xdr:cxnSp macro="">
      <xdr:nvCxnSpPr>
        <xdr:cNvPr id="82" name="直線コネクタ 81"/>
        <xdr:cNvCxnSpPr/>
      </xdr:nvCxnSpPr>
      <xdr:spPr>
        <a:xfrm>
          <a:off x="1130300" y="6404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65422</xdr:rowOff>
    </xdr:from>
    <xdr:ext cx="405111" cy="259045"/>
    <xdr:sp macro="" textlink="">
      <xdr:nvSpPr>
        <xdr:cNvPr id="87" name="n_1mainValue【道路】&#10;有形固定資産減価償却率"/>
        <xdr:cNvSpPr txBox="1"/>
      </xdr:nvSpPr>
      <xdr:spPr>
        <a:xfrm>
          <a:off x="3582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8" name="n_2mainValue【道路】&#10;有形固定資産減価償却率"/>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9" name="n_3mainValue【道路】&#10;有形固定資産減価償却率"/>
        <xdr:cNvSpPr txBox="1"/>
      </xdr:nvSpPr>
      <xdr:spPr>
        <a:xfrm>
          <a:off x="1816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90" name="n_4main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66548</xdr:rowOff>
    </xdr:from>
    <xdr:to>
      <xdr:col>55</xdr:col>
      <xdr:colOff>50800</xdr:colOff>
      <xdr:row>40</xdr:row>
      <xdr:rowOff>168148</xdr:rowOff>
    </xdr:to>
    <xdr:sp macro="" textlink="">
      <xdr:nvSpPr>
        <xdr:cNvPr id="130" name="楕円 129"/>
        <xdr:cNvSpPr/>
      </xdr:nvSpPr>
      <xdr:spPr>
        <a:xfrm>
          <a:off x="10426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44975</xdr:rowOff>
    </xdr:from>
    <xdr:ext cx="469744" cy="259045"/>
    <xdr:sp macro="" textlink="">
      <xdr:nvSpPr>
        <xdr:cNvPr id="131" name="【道路】&#10;一人当たり延長該当値テキスト"/>
        <xdr:cNvSpPr txBox="1"/>
      </xdr:nvSpPr>
      <xdr:spPr>
        <a:xfrm>
          <a:off x="10515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75464</xdr:rowOff>
    </xdr:from>
    <xdr:to>
      <xdr:col>50</xdr:col>
      <xdr:colOff>165100</xdr:colOff>
      <xdr:row>41</xdr:row>
      <xdr:rowOff>5614</xdr:rowOff>
    </xdr:to>
    <xdr:sp macro="" textlink="">
      <xdr:nvSpPr>
        <xdr:cNvPr id="132" name="楕円 131"/>
        <xdr:cNvSpPr/>
      </xdr:nvSpPr>
      <xdr:spPr>
        <a:xfrm>
          <a:off x="9588500" y="69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117348</xdr:rowOff>
    </xdr:from>
    <xdr:to>
      <xdr:col>55</xdr:col>
      <xdr:colOff>0</xdr:colOff>
      <xdr:row>40</xdr:row>
      <xdr:rowOff>126264</xdr:rowOff>
    </xdr:to>
    <xdr:cxnSp macro="">
      <xdr:nvCxnSpPr>
        <xdr:cNvPr id="133" name="直線コネクタ 132"/>
        <xdr:cNvCxnSpPr/>
      </xdr:nvCxnSpPr>
      <xdr:spPr>
        <a:xfrm flipV="1">
          <a:off x="9639300" y="6975348"/>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75120</xdr:rowOff>
    </xdr:from>
    <xdr:to>
      <xdr:col>46</xdr:col>
      <xdr:colOff>38100</xdr:colOff>
      <xdr:row>41</xdr:row>
      <xdr:rowOff>5270</xdr:rowOff>
    </xdr:to>
    <xdr:sp macro="" textlink="">
      <xdr:nvSpPr>
        <xdr:cNvPr id="134" name="楕円 133"/>
        <xdr:cNvSpPr/>
      </xdr:nvSpPr>
      <xdr:spPr>
        <a:xfrm>
          <a:off x="8699500" y="69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125920</xdr:rowOff>
    </xdr:from>
    <xdr:to>
      <xdr:col>50</xdr:col>
      <xdr:colOff>114300</xdr:colOff>
      <xdr:row>40</xdr:row>
      <xdr:rowOff>126264</xdr:rowOff>
    </xdr:to>
    <xdr:cxnSp macro="">
      <xdr:nvCxnSpPr>
        <xdr:cNvPr id="135" name="直線コネクタ 134"/>
        <xdr:cNvCxnSpPr/>
      </xdr:nvCxnSpPr>
      <xdr:spPr>
        <a:xfrm>
          <a:off x="8750300" y="6983920"/>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73673</xdr:rowOff>
    </xdr:from>
    <xdr:to>
      <xdr:col>41</xdr:col>
      <xdr:colOff>101600</xdr:colOff>
      <xdr:row>41</xdr:row>
      <xdr:rowOff>3823</xdr:rowOff>
    </xdr:to>
    <xdr:sp macro="" textlink="">
      <xdr:nvSpPr>
        <xdr:cNvPr id="136" name="楕円 135"/>
        <xdr:cNvSpPr/>
      </xdr:nvSpPr>
      <xdr:spPr>
        <a:xfrm>
          <a:off x="7810500" y="69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124473</xdr:rowOff>
    </xdr:from>
    <xdr:to>
      <xdr:col>45</xdr:col>
      <xdr:colOff>177800</xdr:colOff>
      <xdr:row>40</xdr:row>
      <xdr:rowOff>125920</xdr:rowOff>
    </xdr:to>
    <xdr:cxnSp macro="">
      <xdr:nvCxnSpPr>
        <xdr:cNvPr id="137" name="直線コネクタ 136"/>
        <xdr:cNvCxnSpPr/>
      </xdr:nvCxnSpPr>
      <xdr:spPr>
        <a:xfrm>
          <a:off x="7861300" y="6982473"/>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68453</xdr:rowOff>
    </xdr:from>
    <xdr:to>
      <xdr:col>36</xdr:col>
      <xdr:colOff>165100</xdr:colOff>
      <xdr:row>40</xdr:row>
      <xdr:rowOff>170053</xdr:rowOff>
    </xdr:to>
    <xdr:sp macro="" textlink="">
      <xdr:nvSpPr>
        <xdr:cNvPr id="138" name="楕円 137"/>
        <xdr:cNvSpPr/>
      </xdr:nvSpPr>
      <xdr:spPr>
        <a:xfrm>
          <a:off x="6921500" y="69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119253</xdr:rowOff>
    </xdr:from>
    <xdr:to>
      <xdr:col>41</xdr:col>
      <xdr:colOff>50800</xdr:colOff>
      <xdr:row>40</xdr:row>
      <xdr:rowOff>124473</xdr:rowOff>
    </xdr:to>
    <xdr:cxnSp macro="">
      <xdr:nvCxnSpPr>
        <xdr:cNvPr id="139" name="直線コネクタ 138"/>
        <xdr:cNvCxnSpPr/>
      </xdr:nvCxnSpPr>
      <xdr:spPr>
        <a:xfrm>
          <a:off x="6972300" y="6977253"/>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168191</xdr:rowOff>
    </xdr:from>
    <xdr:ext cx="469744" cy="259045"/>
    <xdr:sp macro="" textlink="">
      <xdr:nvSpPr>
        <xdr:cNvPr id="144" name="n_1mainValue【道路】&#10;一人当たり延長"/>
        <xdr:cNvSpPr txBox="1"/>
      </xdr:nvSpPr>
      <xdr:spPr>
        <a:xfrm>
          <a:off x="9391727" y="70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167847</xdr:rowOff>
    </xdr:from>
    <xdr:ext cx="469744" cy="259045"/>
    <xdr:sp macro="" textlink="">
      <xdr:nvSpPr>
        <xdr:cNvPr id="145" name="n_2mainValue【道路】&#10;一人当たり延長"/>
        <xdr:cNvSpPr txBox="1"/>
      </xdr:nvSpPr>
      <xdr:spPr>
        <a:xfrm>
          <a:off x="8515427" y="70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166400</xdr:rowOff>
    </xdr:from>
    <xdr:ext cx="469744" cy="259045"/>
    <xdr:sp macro="" textlink="">
      <xdr:nvSpPr>
        <xdr:cNvPr id="146" name="n_3mainValue【道路】&#10;一人当たり延長"/>
        <xdr:cNvSpPr txBox="1"/>
      </xdr:nvSpPr>
      <xdr:spPr>
        <a:xfrm>
          <a:off x="7626427" y="70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161180</xdr:rowOff>
    </xdr:from>
    <xdr:ext cx="469744" cy="259045"/>
    <xdr:sp macro="" textlink="">
      <xdr:nvSpPr>
        <xdr:cNvPr id="147" name="n_4mainValue【道路】&#10;一人当たり延長"/>
        <xdr:cNvSpPr txBox="1"/>
      </xdr:nvSpPr>
      <xdr:spPr>
        <a:xfrm>
          <a:off x="6737427" y="70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9" name="楕円 188"/>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0" name="【橋りょう・トンネル】&#10;有形固定資産減価償却率該当値テキスト"/>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55335</xdr:rowOff>
    </xdr:from>
    <xdr:to>
      <xdr:col>20</xdr:col>
      <xdr:colOff>38100</xdr:colOff>
      <xdr:row>61</xdr:row>
      <xdr:rowOff>156935</xdr:rowOff>
    </xdr:to>
    <xdr:sp macro="" textlink="">
      <xdr:nvSpPr>
        <xdr:cNvPr id="191" name="楕円 190"/>
        <xdr:cNvSpPr/>
      </xdr:nvSpPr>
      <xdr:spPr>
        <a:xfrm>
          <a:off x="3746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106135</xdr:rowOff>
    </xdr:from>
    <xdr:to>
      <xdr:col>24</xdr:col>
      <xdr:colOff>63500</xdr:colOff>
      <xdr:row>61</xdr:row>
      <xdr:rowOff>137160</xdr:rowOff>
    </xdr:to>
    <xdr:cxnSp macro="">
      <xdr:nvCxnSpPr>
        <xdr:cNvPr id="192" name="直線コネクタ 191"/>
        <xdr:cNvCxnSpPr/>
      </xdr:nvCxnSpPr>
      <xdr:spPr>
        <a:xfrm>
          <a:off x="3797300" y="1056458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3" name="楕円 192"/>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106135</xdr:rowOff>
    </xdr:to>
    <xdr:cxnSp macro="">
      <xdr:nvCxnSpPr>
        <xdr:cNvPr id="194" name="直線コネクタ 193"/>
        <xdr:cNvCxnSpPr/>
      </xdr:nvCxnSpPr>
      <xdr:spPr>
        <a:xfrm>
          <a:off x="2908300" y="1053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159838</xdr:rowOff>
    </xdr:from>
    <xdr:to>
      <xdr:col>10</xdr:col>
      <xdr:colOff>165100</xdr:colOff>
      <xdr:row>61</xdr:row>
      <xdr:rowOff>89988</xdr:rowOff>
    </xdr:to>
    <xdr:sp macro="" textlink="">
      <xdr:nvSpPr>
        <xdr:cNvPr id="195" name="楕円 194"/>
        <xdr:cNvSpPr/>
      </xdr:nvSpPr>
      <xdr:spPr>
        <a:xfrm>
          <a:off x="1968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39188</xdr:rowOff>
    </xdr:from>
    <xdr:to>
      <xdr:col>15</xdr:col>
      <xdr:colOff>50800</xdr:colOff>
      <xdr:row>61</xdr:row>
      <xdr:rowOff>73478</xdr:rowOff>
    </xdr:to>
    <xdr:cxnSp macro="">
      <xdr:nvCxnSpPr>
        <xdr:cNvPr id="196" name="直線コネクタ 195"/>
        <xdr:cNvCxnSpPr/>
      </xdr:nvCxnSpPr>
      <xdr:spPr>
        <a:xfrm>
          <a:off x="2019300" y="104976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7" name="楕円 196"/>
        <xdr:cNvSpPr/>
      </xdr:nvSpPr>
      <xdr:spPr>
        <a:xfrm>
          <a:off x="1079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8165</xdr:rowOff>
    </xdr:from>
    <xdr:to>
      <xdr:col>10</xdr:col>
      <xdr:colOff>114300</xdr:colOff>
      <xdr:row>61</xdr:row>
      <xdr:rowOff>39188</xdr:rowOff>
    </xdr:to>
    <xdr:cxnSp macro="">
      <xdr:nvCxnSpPr>
        <xdr:cNvPr id="198" name="直線コネクタ 197"/>
        <xdr:cNvCxnSpPr/>
      </xdr:nvCxnSpPr>
      <xdr:spPr>
        <a:xfrm>
          <a:off x="1130300" y="104666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148062</xdr:rowOff>
    </xdr:from>
    <xdr:ext cx="405111" cy="259045"/>
    <xdr:sp macro="" textlink="">
      <xdr:nvSpPr>
        <xdr:cNvPr id="203" name="n_1mainValue【橋りょう・トンネル】&#10;有形固定資産減価償却率"/>
        <xdr:cNvSpPr txBox="1"/>
      </xdr:nvSpPr>
      <xdr:spPr>
        <a:xfrm>
          <a:off x="3582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4" name="n_2mainValue【橋りょう・トンネル】&#10;有形固定資産減価償却率"/>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81115</xdr:rowOff>
    </xdr:from>
    <xdr:ext cx="405111" cy="259045"/>
    <xdr:sp macro="" textlink="">
      <xdr:nvSpPr>
        <xdr:cNvPr id="205" name="n_3mainValue【橋りょう・トンネル】&#10;有形固定資産減価償却率"/>
        <xdr:cNvSpPr txBox="1"/>
      </xdr:nvSpPr>
      <xdr:spPr>
        <a:xfrm>
          <a:off x="1816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50092</xdr:rowOff>
    </xdr:from>
    <xdr:ext cx="405111" cy="259045"/>
    <xdr:sp macro="" textlink="">
      <xdr:nvSpPr>
        <xdr:cNvPr id="206" name="n_4mainValue【橋りょう・トンネル】&#10;有形固定資産減価償却率"/>
        <xdr:cNvSpPr txBox="1"/>
      </xdr:nvSpPr>
      <xdr:spPr>
        <a:xfrm>
          <a:off x="927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20980</xdr:rowOff>
    </xdr:from>
    <xdr:to>
      <xdr:col>55</xdr:col>
      <xdr:colOff>50800</xdr:colOff>
      <xdr:row>63</xdr:row>
      <xdr:rowOff>122580</xdr:rowOff>
    </xdr:to>
    <xdr:sp macro="" textlink="">
      <xdr:nvSpPr>
        <xdr:cNvPr id="246" name="楕円 245"/>
        <xdr:cNvSpPr/>
      </xdr:nvSpPr>
      <xdr:spPr>
        <a:xfrm>
          <a:off x="10426700" y="108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170857</xdr:rowOff>
    </xdr:from>
    <xdr:ext cx="599010" cy="259045"/>
    <xdr:sp macro="" textlink="">
      <xdr:nvSpPr>
        <xdr:cNvPr id="247" name="【橋りょう・トンネル】&#10;一人当たり有形固定資産（償却資産）額該当値テキスト"/>
        <xdr:cNvSpPr txBox="1"/>
      </xdr:nvSpPr>
      <xdr:spPr>
        <a:xfrm>
          <a:off x="10515600" y="1080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21384</xdr:rowOff>
    </xdr:from>
    <xdr:to>
      <xdr:col>50</xdr:col>
      <xdr:colOff>165100</xdr:colOff>
      <xdr:row>63</xdr:row>
      <xdr:rowOff>122984</xdr:rowOff>
    </xdr:to>
    <xdr:sp macro="" textlink="">
      <xdr:nvSpPr>
        <xdr:cNvPr id="248" name="楕円 247"/>
        <xdr:cNvSpPr/>
      </xdr:nvSpPr>
      <xdr:spPr>
        <a:xfrm>
          <a:off x="9588500" y="10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71780</xdr:rowOff>
    </xdr:from>
    <xdr:to>
      <xdr:col>55</xdr:col>
      <xdr:colOff>0</xdr:colOff>
      <xdr:row>63</xdr:row>
      <xdr:rowOff>72184</xdr:rowOff>
    </xdr:to>
    <xdr:cxnSp macro="">
      <xdr:nvCxnSpPr>
        <xdr:cNvPr id="249" name="直線コネクタ 248"/>
        <xdr:cNvCxnSpPr/>
      </xdr:nvCxnSpPr>
      <xdr:spPr>
        <a:xfrm flipV="1">
          <a:off x="9639300" y="10873130"/>
          <a:ext cx="8382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21147</xdr:rowOff>
    </xdr:from>
    <xdr:to>
      <xdr:col>46</xdr:col>
      <xdr:colOff>38100</xdr:colOff>
      <xdr:row>63</xdr:row>
      <xdr:rowOff>122747</xdr:rowOff>
    </xdr:to>
    <xdr:sp macro="" textlink="">
      <xdr:nvSpPr>
        <xdr:cNvPr id="250" name="楕円 249"/>
        <xdr:cNvSpPr/>
      </xdr:nvSpPr>
      <xdr:spPr>
        <a:xfrm>
          <a:off x="8699500" y="108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71947</xdr:rowOff>
    </xdr:from>
    <xdr:to>
      <xdr:col>50</xdr:col>
      <xdr:colOff>114300</xdr:colOff>
      <xdr:row>63</xdr:row>
      <xdr:rowOff>72184</xdr:rowOff>
    </xdr:to>
    <xdr:cxnSp macro="">
      <xdr:nvCxnSpPr>
        <xdr:cNvPr id="251" name="直線コネクタ 250"/>
        <xdr:cNvCxnSpPr/>
      </xdr:nvCxnSpPr>
      <xdr:spPr>
        <a:xfrm>
          <a:off x="8750300" y="10873297"/>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20141</xdr:rowOff>
    </xdr:from>
    <xdr:to>
      <xdr:col>41</xdr:col>
      <xdr:colOff>101600</xdr:colOff>
      <xdr:row>63</xdr:row>
      <xdr:rowOff>121741</xdr:rowOff>
    </xdr:to>
    <xdr:sp macro="" textlink="">
      <xdr:nvSpPr>
        <xdr:cNvPr id="252" name="楕円 251"/>
        <xdr:cNvSpPr/>
      </xdr:nvSpPr>
      <xdr:spPr>
        <a:xfrm>
          <a:off x="7810500" y="108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70941</xdr:rowOff>
    </xdr:from>
    <xdr:to>
      <xdr:col>45</xdr:col>
      <xdr:colOff>177800</xdr:colOff>
      <xdr:row>63</xdr:row>
      <xdr:rowOff>71947</xdr:rowOff>
    </xdr:to>
    <xdr:cxnSp macro="">
      <xdr:nvCxnSpPr>
        <xdr:cNvPr id="253" name="直線コネクタ 252"/>
        <xdr:cNvCxnSpPr/>
      </xdr:nvCxnSpPr>
      <xdr:spPr>
        <a:xfrm>
          <a:off x="7861300" y="1087229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20369</xdr:rowOff>
    </xdr:from>
    <xdr:to>
      <xdr:col>36</xdr:col>
      <xdr:colOff>165100</xdr:colOff>
      <xdr:row>63</xdr:row>
      <xdr:rowOff>121969</xdr:rowOff>
    </xdr:to>
    <xdr:sp macro="" textlink="">
      <xdr:nvSpPr>
        <xdr:cNvPr id="254" name="楕円 253"/>
        <xdr:cNvSpPr/>
      </xdr:nvSpPr>
      <xdr:spPr>
        <a:xfrm>
          <a:off x="6921500" y="108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70941</xdr:rowOff>
    </xdr:from>
    <xdr:to>
      <xdr:col>41</xdr:col>
      <xdr:colOff>50800</xdr:colOff>
      <xdr:row>63</xdr:row>
      <xdr:rowOff>71169</xdr:rowOff>
    </xdr:to>
    <xdr:cxnSp macro="">
      <xdr:nvCxnSpPr>
        <xdr:cNvPr id="255" name="直線コネクタ 254"/>
        <xdr:cNvCxnSpPr/>
      </xdr:nvCxnSpPr>
      <xdr:spPr>
        <a:xfrm flipV="1">
          <a:off x="6972300" y="1087229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114111</xdr:rowOff>
    </xdr:from>
    <xdr:ext cx="599010" cy="259045"/>
    <xdr:sp macro="" textlink="">
      <xdr:nvSpPr>
        <xdr:cNvPr id="260" name="n_1mainValue【橋りょう・トンネル】&#10;一人当たり有形固定資産（償却資産）額"/>
        <xdr:cNvSpPr txBox="1"/>
      </xdr:nvSpPr>
      <xdr:spPr>
        <a:xfrm>
          <a:off x="9327095" y="1091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113874</xdr:rowOff>
    </xdr:from>
    <xdr:ext cx="599010" cy="259045"/>
    <xdr:sp macro="" textlink="">
      <xdr:nvSpPr>
        <xdr:cNvPr id="261" name="n_2mainValue【橋りょう・トンネル】&#10;一人当たり有形固定資産（償却資産）額"/>
        <xdr:cNvSpPr txBox="1"/>
      </xdr:nvSpPr>
      <xdr:spPr>
        <a:xfrm>
          <a:off x="8450795" y="109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112868</xdr:rowOff>
    </xdr:from>
    <xdr:ext cx="599010" cy="259045"/>
    <xdr:sp macro="" textlink="">
      <xdr:nvSpPr>
        <xdr:cNvPr id="262" name="n_3mainValue【橋りょう・トンネル】&#10;一人当たり有形固定資産（償却資産）額"/>
        <xdr:cNvSpPr txBox="1"/>
      </xdr:nvSpPr>
      <xdr:spPr>
        <a:xfrm>
          <a:off x="7561795" y="1091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113096</xdr:rowOff>
    </xdr:from>
    <xdr:ext cx="599010" cy="259045"/>
    <xdr:sp macro="" textlink="">
      <xdr:nvSpPr>
        <xdr:cNvPr id="263" name="n_4mainValue【橋りょう・トンネル】&#10;一人当たり有形固定資産（償却資産）額"/>
        <xdr:cNvSpPr txBox="1"/>
      </xdr:nvSpPr>
      <xdr:spPr>
        <a:xfrm>
          <a:off x="6672795" y="1091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65677</xdr:rowOff>
    </xdr:from>
    <xdr:to>
      <xdr:col>24</xdr:col>
      <xdr:colOff>114300</xdr:colOff>
      <xdr:row>86</xdr:row>
      <xdr:rowOff>167277</xdr:rowOff>
    </xdr:to>
    <xdr:sp macro="" textlink="">
      <xdr:nvSpPr>
        <xdr:cNvPr id="305" name="楕円 304"/>
        <xdr:cNvSpPr/>
      </xdr:nvSpPr>
      <xdr:spPr>
        <a:xfrm>
          <a:off x="4584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152054</xdr:rowOff>
    </xdr:from>
    <xdr:ext cx="405111" cy="259045"/>
    <xdr:sp macro="" textlink="">
      <xdr:nvSpPr>
        <xdr:cNvPr id="306" name="【公営住宅】&#10;有形固定資産減価償却率該当値テキスト"/>
        <xdr:cNvSpPr txBox="1"/>
      </xdr:nvSpPr>
      <xdr:spPr>
        <a:xfrm>
          <a:off x="4673600" y="14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59145</xdr:rowOff>
    </xdr:from>
    <xdr:to>
      <xdr:col>20</xdr:col>
      <xdr:colOff>38100</xdr:colOff>
      <xdr:row>86</xdr:row>
      <xdr:rowOff>160745</xdr:rowOff>
    </xdr:to>
    <xdr:sp macro="" textlink="">
      <xdr:nvSpPr>
        <xdr:cNvPr id="307" name="楕円 306"/>
        <xdr:cNvSpPr/>
      </xdr:nvSpPr>
      <xdr:spPr>
        <a:xfrm>
          <a:off x="3746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109945</xdr:rowOff>
    </xdr:from>
    <xdr:to>
      <xdr:col>24</xdr:col>
      <xdr:colOff>63500</xdr:colOff>
      <xdr:row>86</xdr:row>
      <xdr:rowOff>116477</xdr:rowOff>
    </xdr:to>
    <xdr:cxnSp macro="">
      <xdr:nvCxnSpPr>
        <xdr:cNvPr id="308" name="直線コネクタ 307"/>
        <xdr:cNvCxnSpPr/>
      </xdr:nvCxnSpPr>
      <xdr:spPr>
        <a:xfrm>
          <a:off x="3797300" y="148546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44450</xdr:rowOff>
    </xdr:from>
    <xdr:to>
      <xdr:col>15</xdr:col>
      <xdr:colOff>101600</xdr:colOff>
      <xdr:row>86</xdr:row>
      <xdr:rowOff>146050</xdr:rowOff>
    </xdr:to>
    <xdr:sp macro="" textlink="">
      <xdr:nvSpPr>
        <xdr:cNvPr id="309" name="楕円 308"/>
        <xdr:cNvSpPr/>
      </xdr:nvSpPr>
      <xdr:spPr>
        <a:xfrm>
          <a:off x="2857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95250</xdr:rowOff>
    </xdr:from>
    <xdr:to>
      <xdr:col>19</xdr:col>
      <xdr:colOff>177800</xdr:colOff>
      <xdr:row>86</xdr:row>
      <xdr:rowOff>109945</xdr:rowOff>
    </xdr:to>
    <xdr:cxnSp macro="">
      <xdr:nvCxnSpPr>
        <xdr:cNvPr id="310" name="直線コネクタ 309"/>
        <xdr:cNvCxnSpPr/>
      </xdr:nvCxnSpPr>
      <xdr:spPr>
        <a:xfrm>
          <a:off x="2908300" y="1483995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24856</xdr:rowOff>
    </xdr:from>
    <xdr:to>
      <xdr:col>10</xdr:col>
      <xdr:colOff>165100</xdr:colOff>
      <xdr:row>86</xdr:row>
      <xdr:rowOff>126456</xdr:rowOff>
    </xdr:to>
    <xdr:sp macro="" textlink="">
      <xdr:nvSpPr>
        <xdr:cNvPr id="311" name="楕円 310"/>
        <xdr:cNvSpPr/>
      </xdr:nvSpPr>
      <xdr:spPr>
        <a:xfrm>
          <a:off x="1968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75656</xdr:rowOff>
    </xdr:from>
    <xdr:to>
      <xdr:col>15</xdr:col>
      <xdr:colOff>50800</xdr:colOff>
      <xdr:row>86</xdr:row>
      <xdr:rowOff>95250</xdr:rowOff>
    </xdr:to>
    <xdr:cxnSp macro="">
      <xdr:nvCxnSpPr>
        <xdr:cNvPr id="312" name="直線コネクタ 311"/>
        <xdr:cNvCxnSpPr/>
      </xdr:nvCxnSpPr>
      <xdr:spPr>
        <a:xfrm>
          <a:off x="2019300" y="148203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3629</xdr:rowOff>
    </xdr:from>
    <xdr:to>
      <xdr:col>6</xdr:col>
      <xdr:colOff>38100</xdr:colOff>
      <xdr:row>86</xdr:row>
      <xdr:rowOff>105229</xdr:rowOff>
    </xdr:to>
    <xdr:sp macro="" textlink="">
      <xdr:nvSpPr>
        <xdr:cNvPr id="313" name="楕円 312"/>
        <xdr:cNvSpPr/>
      </xdr:nvSpPr>
      <xdr:spPr>
        <a:xfrm>
          <a:off x="1079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54429</xdr:rowOff>
    </xdr:from>
    <xdr:to>
      <xdr:col>10</xdr:col>
      <xdr:colOff>114300</xdr:colOff>
      <xdr:row>86</xdr:row>
      <xdr:rowOff>75656</xdr:rowOff>
    </xdr:to>
    <xdr:cxnSp macro="">
      <xdr:nvCxnSpPr>
        <xdr:cNvPr id="314" name="直線コネクタ 313"/>
        <xdr:cNvCxnSpPr/>
      </xdr:nvCxnSpPr>
      <xdr:spPr>
        <a:xfrm>
          <a:off x="1130300" y="1479912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151872</xdr:rowOff>
    </xdr:from>
    <xdr:ext cx="405111" cy="259045"/>
    <xdr:sp macro="" textlink="">
      <xdr:nvSpPr>
        <xdr:cNvPr id="319" name="n_1mainValue【公営住宅】&#10;有形固定資産減価償却率"/>
        <xdr:cNvSpPr txBox="1"/>
      </xdr:nvSpPr>
      <xdr:spPr>
        <a:xfrm>
          <a:off x="3582044" y="1489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137177</xdr:rowOff>
    </xdr:from>
    <xdr:ext cx="405111" cy="259045"/>
    <xdr:sp macro="" textlink="">
      <xdr:nvSpPr>
        <xdr:cNvPr id="320" name="n_2mainValue【公営住宅】&#10;有形固定資産減価償却率"/>
        <xdr:cNvSpPr txBox="1"/>
      </xdr:nvSpPr>
      <xdr:spPr>
        <a:xfrm>
          <a:off x="2705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117583</xdr:rowOff>
    </xdr:from>
    <xdr:ext cx="405111" cy="259045"/>
    <xdr:sp macro="" textlink="">
      <xdr:nvSpPr>
        <xdr:cNvPr id="321" name="n_3mainValue【公営住宅】&#10;有形固定資産減価償却率"/>
        <xdr:cNvSpPr txBox="1"/>
      </xdr:nvSpPr>
      <xdr:spPr>
        <a:xfrm>
          <a:off x="1816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96356</xdr:rowOff>
    </xdr:from>
    <xdr:ext cx="405111" cy="259045"/>
    <xdr:sp macro="" textlink="">
      <xdr:nvSpPr>
        <xdr:cNvPr id="322" name="n_4mainValue【公営住宅】&#10;有形固定資産減価償却率"/>
        <xdr:cNvSpPr txBox="1"/>
      </xdr:nvSpPr>
      <xdr:spPr>
        <a:xfrm>
          <a:off x="927744" y="1484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1618</xdr:rowOff>
    </xdr:from>
    <xdr:ext cx="469744" cy="259045"/>
    <xdr:sp macro="" textlink="">
      <xdr:nvSpPr>
        <xdr:cNvPr id="349" name="【公営住宅】&#10;一人当たり面積平均値テキスト"/>
        <xdr:cNvSpPr txBox="1"/>
      </xdr:nvSpPr>
      <xdr:spPr>
        <a:xfrm>
          <a:off x="10515600" y="1457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360" name="楕円 359"/>
        <xdr:cNvSpPr/>
      </xdr:nvSpPr>
      <xdr:spPr>
        <a:xfrm>
          <a:off x="10426700" y="145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166082</xdr:rowOff>
    </xdr:from>
    <xdr:ext cx="469744" cy="259045"/>
    <xdr:sp macro="" textlink="">
      <xdr:nvSpPr>
        <xdr:cNvPr id="361" name="【公営住宅】&#10;一人当たり面積該当値テキスト"/>
        <xdr:cNvSpPr txBox="1"/>
      </xdr:nvSpPr>
      <xdr:spPr>
        <a:xfrm>
          <a:off x="10515600" y="143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142977</xdr:rowOff>
    </xdr:from>
    <xdr:to>
      <xdr:col>50</xdr:col>
      <xdr:colOff>165100</xdr:colOff>
      <xdr:row>85</xdr:row>
      <xdr:rowOff>73127</xdr:rowOff>
    </xdr:to>
    <xdr:sp macro="" textlink="">
      <xdr:nvSpPr>
        <xdr:cNvPr id="362" name="楕円 361"/>
        <xdr:cNvSpPr/>
      </xdr:nvSpPr>
      <xdr:spPr>
        <a:xfrm>
          <a:off x="9588500" y="1454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22327</xdr:rowOff>
    </xdr:from>
    <xdr:to>
      <xdr:col>55</xdr:col>
      <xdr:colOff>0</xdr:colOff>
      <xdr:row>85</xdr:row>
      <xdr:rowOff>22555</xdr:rowOff>
    </xdr:to>
    <xdr:cxnSp macro="">
      <xdr:nvCxnSpPr>
        <xdr:cNvPr id="363" name="直線コネクタ 362"/>
        <xdr:cNvCxnSpPr/>
      </xdr:nvCxnSpPr>
      <xdr:spPr>
        <a:xfrm>
          <a:off x="9639300" y="1459557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64" name="楕円 363"/>
        <xdr:cNvSpPr/>
      </xdr:nvSpPr>
      <xdr:spPr>
        <a:xfrm>
          <a:off x="8699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22098</xdr:rowOff>
    </xdr:from>
    <xdr:to>
      <xdr:col>50</xdr:col>
      <xdr:colOff>114300</xdr:colOff>
      <xdr:row>85</xdr:row>
      <xdr:rowOff>22327</xdr:rowOff>
    </xdr:to>
    <xdr:cxnSp macro="">
      <xdr:nvCxnSpPr>
        <xdr:cNvPr id="365" name="直線コネクタ 364"/>
        <xdr:cNvCxnSpPr/>
      </xdr:nvCxnSpPr>
      <xdr:spPr>
        <a:xfrm>
          <a:off x="8750300" y="1459534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141605</xdr:rowOff>
    </xdr:from>
    <xdr:to>
      <xdr:col>41</xdr:col>
      <xdr:colOff>101600</xdr:colOff>
      <xdr:row>85</xdr:row>
      <xdr:rowOff>71755</xdr:rowOff>
    </xdr:to>
    <xdr:sp macro="" textlink="">
      <xdr:nvSpPr>
        <xdr:cNvPr id="366" name="楕円 365"/>
        <xdr:cNvSpPr/>
      </xdr:nvSpPr>
      <xdr:spPr>
        <a:xfrm>
          <a:off x="7810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20955</xdr:rowOff>
    </xdr:from>
    <xdr:to>
      <xdr:col>45</xdr:col>
      <xdr:colOff>177800</xdr:colOff>
      <xdr:row>85</xdr:row>
      <xdr:rowOff>22098</xdr:rowOff>
    </xdr:to>
    <xdr:cxnSp macro="">
      <xdr:nvCxnSpPr>
        <xdr:cNvPr id="367" name="直線コネクタ 366"/>
        <xdr:cNvCxnSpPr/>
      </xdr:nvCxnSpPr>
      <xdr:spPr>
        <a:xfrm>
          <a:off x="7861300" y="145942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141376</xdr:rowOff>
    </xdr:from>
    <xdr:to>
      <xdr:col>36</xdr:col>
      <xdr:colOff>165100</xdr:colOff>
      <xdr:row>85</xdr:row>
      <xdr:rowOff>71526</xdr:rowOff>
    </xdr:to>
    <xdr:sp macro="" textlink="">
      <xdr:nvSpPr>
        <xdr:cNvPr id="368" name="楕円 367"/>
        <xdr:cNvSpPr/>
      </xdr:nvSpPr>
      <xdr:spPr>
        <a:xfrm>
          <a:off x="6921500" y="145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20726</xdr:rowOff>
    </xdr:from>
    <xdr:to>
      <xdr:col>41</xdr:col>
      <xdr:colOff>50800</xdr:colOff>
      <xdr:row>85</xdr:row>
      <xdr:rowOff>20955</xdr:rowOff>
    </xdr:to>
    <xdr:cxnSp macro="">
      <xdr:nvCxnSpPr>
        <xdr:cNvPr id="369" name="直線コネクタ 368"/>
        <xdr:cNvCxnSpPr/>
      </xdr:nvCxnSpPr>
      <xdr:spPr>
        <a:xfrm>
          <a:off x="6972300" y="145939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120718</xdr:rowOff>
    </xdr:from>
    <xdr:ext cx="469744" cy="259045"/>
    <xdr:sp macro="" textlink="">
      <xdr:nvSpPr>
        <xdr:cNvPr id="370" name="n_1aveValue【公営住宅】&#10;一人当たり面積"/>
        <xdr:cNvSpPr txBox="1"/>
      </xdr:nvSpPr>
      <xdr:spPr>
        <a:xfrm>
          <a:off x="93917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71" name="n_2aveValue【公営住宅】&#10;一人当たり面積"/>
        <xdr:cNvSpPr txBox="1"/>
      </xdr:nvSpPr>
      <xdr:spPr>
        <a:xfrm>
          <a:off x="8515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113174</xdr:rowOff>
    </xdr:from>
    <xdr:ext cx="469744" cy="259045"/>
    <xdr:sp macro="" textlink="">
      <xdr:nvSpPr>
        <xdr:cNvPr id="372" name="n_3aveValue【公営住宅】&#10;一人当たり面積"/>
        <xdr:cNvSpPr txBox="1"/>
      </xdr:nvSpPr>
      <xdr:spPr>
        <a:xfrm>
          <a:off x="7626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373" name="n_4aveValue【公営住宅】&#10;一人当たり面積"/>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89654</xdr:rowOff>
    </xdr:from>
    <xdr:ext cx="469744" cy="259045"/>
    <xdr:sp macro="" textlink="">
      <xdr:nvSpPr>
        <xdr:cNvPr id="374" name="n_1mainValue【公営住宅】&#10;一人当たり面積"/>
        <xdr:cNvSpPr txBox="1"/>
      </xdr:nvSpPr>
      <xdr:spPr>
        <a:xfrm>
          <a:off x="9391727" y="1432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89425</xdr:rowOff>
    </xdr:from>
    <xdr:ext cx="469744" cy="259045"/>
    <xdr:sp macro="" textlink="">
      <xdr:nvSpPr>
        <xdr:cNvPr id="375" name="n_2mainValue【公営住宅】&#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88282</xdr:rowOff>
    </xdr:from>
    <xdr:ext cx="469744" cy="259045"/>
    <xdr:sp macro="" textlink="">
      <xdr:nvSpPr>
        <xdr:cNvPr id="376" name="n_3mainValue【公営住宅】&#10;一人当たり面積"/>
        <xdr:cNvSpPr txBox="1"/>
      </xdr:nvSpPr>
      <xdr:spPr>
        <a:xfrm>
          <a:off x="76264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88053</xdr:rowOff>
    </xdr:from>
    <xdr:ext cx="469744" cy="259045"/>
    <xdr:sp macro="" textlink="">
      <xdr:nvSpPr>
        <xdr:cNvPr id="377" name="n_4mainValue【公営住宅】&#10;一人当たり面積"/>
        <xdr:cNvSpPr txBox="1"/>
      </xdr:nvSpPr>
      <xdr:spPr>
        <a:xfrm>
          <a:off x="6737427" y="143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74385</xdr:rowOff>
    </xdr:from>
    <xdr:to>
      <xdr:col>85</xdr:col>
      <xdr:colOff>177800</xdr:colOff>
      <xdr:row>40</xdr:row>
      <xdr:rowOff>4535</xdr:rowOff>
    </xdr:to>
    <xdr:sp macro="" textlink="">
      <xdr:nvSpPr>
        <xdr:cNvPr id="435" name="楕円 434"/>
        <xdr:cNvSpPr/>
      </xdr:nvSpPr>
      <xdr:spPr>
        <a:xfrm>
          <a:off x="16268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52812</xdr:rowOff>
    </xdr:from>
    <xdr:ext cx="405111" cy="259045"/>
    <xdr:sp macro="" textlink="">
      <xdr:nvSpPr>
        <xdr:cNvPr id="436" name="【認定こども園・幼稚園・保育所】&#10;有形固定資産減価償却率該当値テキスト"/>
        <xdr:cNvSpPr txBox="1"/>
      </xdr:nvSpPr>
      <xdr:spPr>
        <a:xfrm>
          <a:off x="16357600"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44994</xdr:rowOff>
    </xdr:from>
    <xdr:to>
      <xdr:col>81</xdr:col>
      <xdr:colOff>101600</xdr:colOff>
      <xdr:row>39</xdr:row>
      <xdr:rowOff>146594</xdr:rowOff>
    </xdr:to>
    <xdr:sp macro="" textlink="">
      <xdr:nvSpPr>
        <xdr:cNvPr id="437" name="楕円 436"/>
        <xdr:cNvSpPr/>
      </xdr:nvSpPr>
      <xdr:spPr>
        <a:xfrm>
          <a:off x="15430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95794</xdr:rowOff>
    </xdr:from>
    <xdr:to>
      <xdr:col>85</xdr:col>
      <xdr:colOff>127000</xdr:colOff>
      <xdr:row>39</xdr:row>
      <xdr:rowOff>125185</xdr:rowOff>
    </xdr:to>
    <xdr:cxnSp macro="">
      <xdr:nvCxnSpPr>
        <xdr:cNvPr id="438" name="直線コネクタ 437"/>
        <xdr:cNvCxnSpPr/>
      </xdr:nvCxnSpPr>
      <xdr:spPr>
        <a:xfrm>
          <a:off x="15481300" y="678234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41728</xdr:rowOff>
    </xdr:from>
    <xdr:to>
      <xdr:col>76</xdr:col>
      <xdr:colOff>165100</xdr:colOff>
      <xdr:row>39</xdr:row>
      <xdr:rowOff>143328</xdr:rowOff>
    </xdr:to>
    <xdr:sp macro="" textlink="">
      <xdr:nvSpPr>
        <xdr:cNvPr id="439" name="楕円 438"/>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95794</xdr:rowOff>
    </xdr:to>
    <xdr:cxnSp macro="">
      <xdr:nvCxnSpPr>
        <xdr:cNvPr id="440" name="直線コネクタ 439"/>
        <xdr:cNvCxnSpPr/>
      </xdr:nvCxnSpPr>
      <xdr:spPr>
        <a:xfrm>
          <a:off x="14592300" y="677907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31931</xdr:rowOff>
    </xdr:from>
    <xdr:to>
      <xdr:col>72</xdr:col>
      <xdr:colOff>38100</xdr:colOff>
      <xdr:row>39</xdr:row>
      <xdr:rowOff>133531</xdr:rowOff>
    </xdr:to>
    <xdr:sp macro="" textlink="">
      <xdr:nvSpPr>
        <xdr:cNvPr id="441" name="楕円 440"/>
        <xdr:cNvSpPr/>
      </xdr:nvSpPr>
      <xdr:spPr>
        <a:xfrm>
          <a:off x="13652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82731</xdr:rowOff>
    </xdr:from>
    <xdr:to>
      <xdr:col>76</xdr:col>
      <xdr:colOff>114300</xdr:colOff>
      <xdr:row>39</xdr:row>
      <xdr:rowOff>92528</xdr:rowOff>
    </xdr:to>
    <xdr:cxnSp macro="">
      <xdr:nvCxnSpPr>
        <xdr:cNvPr id="442" name="直線コネクタ 441"/>
        <xdr:cNvCxnSpPr/>
      </xdr:nvCxnSpPr>
      <xdr:spPr>
        <a:xfrm>
          <a:off x="13703300" y="67692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170724</xdr:rowOff>
    </xdr:from>
    <xdr:to>
      <xdr:col>67</xdr:col>
      <xdr:colOff>101600</xdr:colOff>
      <xdr:row>39</xdr:row>
      <xdr:rowOff>100874</xdr:rowOff>
    </xdr:to>
    <xdr:sp macro="" textlink="">
      <xdr:nvSpPr>
        <xdr:cNvPr id="443" name="楕円 442"/>
        <xdr:cNvSpPr/>
      </xdr:nvSpPr>
      <xdr:spPr>
        <a:xfrm>
          <a:off x="12763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50074</xdr:rowOff>
    </xdr:from>
    <xdr:to>
      <xdr:col>71</xdr:col>
      <xdr:colOff>177800</xdr:colOff>
      <xdr:row>39</xdr:row>
      <xdr:rowOff>82731</xdr:rowOff>
    </xdr:to>
    <xdr:cxnSp macro="">
      <xdr:nvCxnSpPr>
        <xdr:cNvPr id="444" name="直線コネクタ 443"/>
        <xdr:cNvCxnSpPr/>
      </xdr:nvCxnSpPr>
      <xdr:spPr>
        <a:xfrm>
          <a:off x="12814300" y="673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7" name="n_3aveValue【認定こども園・幼稚園・保育所】&#10;有形固定資産減価償却率"/>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8" name="n_4aveValue【認定こども園・幼稚園・保育所】&#10;有形固定資産減価償却率"/>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137721</xdr:rowOff>
    </xdr:from>
    <xdr:ext cx="405111" cy="259045"/>
    <xdr:sp macro="" textlink="">
      <xdr:nvSpPr>
        <xdr:cNvPr id="449" name="n_1mainValue【認定こども園・幼稚園・保育所】&#10;有形固定資産減価償却率"/>
        <xdr:cNvSpPr txBox="1"/>
      </xdr:nvSpPr>
      <xdr:spPr>
        <a:xfrm>
          <a:off x="152660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450" name="n_2mainValue【認定こども園・幼稚園・保育所】&#10;有形固定資産減価償却率"/>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124658</xdr:rowOff>
    </xdr:from>
    <xdr:ext cx="405111" cy="259045"/>
    <xdr:sp macro="" textlink="">
      <xdr:nvSpPr>
        <xdr:cNvPr id="451" name="n_3mainValue【認定こども園・幼稚園・保育所】&#10;有形固定資産減価償却率"/>
        <xdr:cNvSpPr txBox="1"/>
      </xdr:nvSpPr>
      <xdr:spPr>
        <a:xfrm>
          <a:off x="13500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92001</xdr:rowOff>
    </xdr:from>
    <xdr:ext cx="405111" cy="259045"/>
    <xdr:sp macro="" textlink="">
      <xdr:nvSpPr>
        <xdr:cNvPr id="452" name="n_4mainValue【認定こども園・幼稚園・保育所】&#10;有形固定資産減価償却率"/>
        <xdr:cNvSpPr txBox="1"/>
      </xdr:nvSpPr>
      <xdr:spPr>
        <a:xfrm>
          <a:off x="12611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9" name="【認定こども園・幼稚園・保育所】&#10;一人当たり面積平均値テキスト"/>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43688</xdr:rowOff>
    </xdr:from>
    <xdr:to>
      <xdr:col>116</xdr:col>
      <xdr:colOff>114300</xdr:colOff>
      <xdr:row>38</xdr:row>
      <xdr:rowOff>145288</xdr:rowOff>
    </xdr:to>
    <xdr:sp macro="" textlink="">
      <xdr:nvSpPr>
        <xdr:cNvPr id="490" name="楕円 489"/>
        <xdr:cNvSpPr/>
      </xdr:nvSpPr>
      <xdr:spPr>
        <a:xfrm>
          <a:off x="221107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66565</xdr:rowOff>
    </xdr:from>
    <xdr:ext cx="469744" cy="259045"/>
    <xdr:sp macro="" textlink="">
      <xdr:nvSpPr>
        <xdr:cNvPr id="491" name="【認定こども園・幼稚園・保育所】&#10;一人当たり面積該当値テキスト"/>
        <xdr:cNvSpPr txBox="1"/>
      </xdr:nvSpPr>
      <xdr:spPr>
        <a:xfrm>
          <a:off x="22199600" y="64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41402</xdr:rowOff>
    </xdr:from>
    <xdr:to>
      <xdr:col>112</xdr:col>
      <xdr:colOff>38100</xdr:colOff>
      <xdr:row>38</xdr:row>
      <xdr:rowOff>143002</xdr:rowOff>
    </xdr:to>
    <xdr:sp macro="" textlink="">
      <xdr:nvSpPr>
        <xdr:cNvPr id="492" name="楕円 491"/>
        <xdr:cNvSpPr/>
      </xdr:nvSpPr>
      <xdr:spPr>
        <a:xfrm>
          <a:off x="21272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92202</xdr:rowOff>
    </xdr:from>
    <xdr:to>
      <xdr:col>116</xdr:col>
      <xdr:colOff>63500</xdr:colOff>
      <xdr:row>38</xdr:row>
      <xdr:rowOff>94488</xdr:rowOff>
    </xdr:to>
    <xdr:cxnSp macro="">
      <xdr:nvCxnSpPr>
        <xdr:cNvPr id="493" name="直線コネクタ 492"/>
        <xdr:cNvCxnSpPr/>
      </xdr:nvCxnSpPr>
      <xdr:spPr>
        <a:xfrm>
          <a:off x="21323300" y="66073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41402</xdr:rowOff>
    </xdr:from>
    <xdr:to>
      <xdr:col>107</xdr:col>
      <xdr:colOff>101600</xdr:colOff>
      <xdr:row>38</xdr:row>
      <xdr:rowOff>143002</xdr:rowOff>
    </xdr:to>
    <xdr:sp macro="" textlink="">
      <xdr:nvSpPr>
        <xdr:cNvPr id="494" name="楕円 493"/>
        <xdr:cNvSpPr/>
      </xdr:nvSpPr>
      <xdr:spPr>
        <a:xfrm>
          <a:off x="20383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92202</xdr:rowOff>
    </xdr:from>
    <xdr:to>
      <xdr:col>111</xdr:col>
      <xdr:colOff>177800</xdr:colOff>
      <xdr:row>38</xdr:row>
      <xdr:rowOff>92202</xdr:rowOff>
    </xdr:to>
    <xdr:cxnSp macro="">
      <xdr:nvCxnSpPr>
        <xdr:cNvPr id="495" name="直線コネクタ 494"/>
        <xdr:cNvCxnSpPr/>
      </xdr:nvCxnSpPr>
      <xdr:spPr>
        <a:xfrm>
          <a:off x="20434300" y="660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36830</xdr:rowOff>
    </xdr:from>
    <xdr:to>
      <xdr:col>102</xdr:col>
      <xdr:colOff>165100</xdr:colOff>
      <xdr:row>38</xdr:row>
      <xdr:rowOff>138430</xdr:rowOff>
    </xdr:to>
    <xdr:sp macro="" textlink="">
      <xdr:nvSpPr>
        <xdr:cNvPr id="496" name="楕円 495"/>
        <xdr:cNvSpPr/>
      </xdr:nvSpPr>
      <xdr:spPr>
        <a:xfrm>
          <a:off x="19494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87630</xdr:rowOff>
    </xdr:from>
    <xdr:to>
      <xdr:col>107</xdr:col>
      <xdr:colOff>50800</xdr:colOff>
      <xdr:row>38</xdr:row>
      <xdr:rowOff>92202</xdr:rowOff>
    </xdr:to>
    <xdr:cxnSp macro="">
      <xdr:nvCxnSpPr>
        <xdr:cNvPr id="497" name="直線コネクタ 496"/>
        <xdr:cNvCxnSpPr/>
      </xdr:nvCxnSpPr>
      <xdr:spPr>
        <a:xfrm>
          <a:off x="19545300" y="66027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498" name="楕円 497"/>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87630</xdr:rowOff>
    </xdr:from>
    <xdr:to>
      <xdr:col>102</xdr:col>
      <xdr:colOff>114300</xdr:colOff>
      <xdr:row>38</xdr:row>
      <xdr:rowOff>87630</xdr:rowOff>
    </xdr:to>
    <xdr:cxnSp macro="">
      <xdr:nvCxnSpPr>
        <xdr:cNvPr id="499" name="直線コネクタ 498"/>
        <xdr:cNvCxnSpPr/>
      </xdr:nvCxnSpPr>
      <xdr:spPr>
        <a:xfrm>
          <a:off x="18656300" y="660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500" name="n_1aveValue【認定こども園・幼稚園・保育所】&#10;一人当たり面積"/>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01" name="n_2aveValue【認定こども園・幼稚園・保育所】&#10;一人当たり面積"/>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502" name="n_3aveValue【認定こども園・幼稚園・保育所】&#10;一人当たり面積"/>
        <xdr:cNvSpPr txBox="1"/>
      </xdr:nvSpPr>
      <xdr:spPr>
        <a:xfrm>
          <a:off x="19310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159529</xdr:rowOff>
    </xdr:from>
    <xdr:ext cx="469744" cy="259045"/>
    <xdr:sp macro="" textlink="">
      <xdr:nvSpPr>
        <xdr:cNvPr id="504" name="n_1mainValue【認定こども園・幼稚園・保育所】&#10;一人当たり面積"/>
        <xdr:cNvSpPr txBox="1"/>
      </xdr:nvSpPr>
      <xdr:spPr>
        <a:xfrm>
          <a:off x="21075727"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159529</xdr:rowOff>
    </xdr:from>
    <xdr:ext cx="469744" cy="259045"/>
    <xdr:sp macro="" textlink="">
      <xdr:nvSpPr>
        <xdr:cNvPr id="505" name="n_2mainValue【認定こども園・幼稚園・保育所】&#10;一人当たり面積"/>
        <xdr:cNvSpPr txBox="1"/>
      </xdr:nvSpPr>
      <xdr:spPr>
        <a:xfrm>
          <a:off x="20199427"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154957</xdr:rowOff>
    </xdr:from>
    <xdr:ext cx="469744" cy="259045"/>
    <xdr:sp macro="" textlink="">
      <xdr:nvSpPr>
        <xdr:cNvPr id="506" name="n_3mainValue【認定こども園・幼稚園・保育所】&#10;一人当たり面積"/>
        <xdr:cNvSpPr txBox="1"/>
      </xdr:nvSpPr>
      <xdr:spPr>
        <a:xfrm>
          <a:off x="19310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154957</xdr:rowOff>
    </xdr:from>
    <xdr:ext cx="469744" cy="259045"/>
    <xdr:sp macro="" textlink="">
      <xdr:nvSpPr>
        <xdr:cNvPr id="507" name="n_4mainValue【認定こども園・幼稚園・保育所】&#10;一人当たり面積"/>
        <xdr:cNvSpPr txBox="1"/>
      </xdr:nvSpPr>
      <xdr:spPr>
        <a:xfrm>
          <a:off x="18421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546" name="楕円 545"/>
        <xdr:cNvSpPr/>
      </xdr:nvSpPr>
      <xdr:spPr>
        <a:xfrm>
          <a:off x="16268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112793</xdr:rowOff>
    </xdr:from>
    <xdr:ext cx="405111" cy="259045"/>
    <xdr:sp macro="" textlink="">
      <xdr:nvSpPr>
        <xdr:cNvPr id="547" name="【学校施設】&#10;有形固定資産減価償却率該当値テキスト"/>
        <xdr:cNvSpPr txBox="1"/>
      </xdr:nvSpPr>
      <xdr:spPr>
        <a:xfrm>
          <a:off x="16357600"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157226</xdr:rowOff>
    </xdr:from>
    <xdr:to>
      <xdr:col>81</xdr:col>
      <xdr:colOff>101600</xdr:colOff>
      <xdr:row>60</xdr:row>
      <xdr:rowOff>87376</xdr:rowOff>
    </xdr:to>
    <xdr:sp macro="" textlink="">
      <xdr:nvSpPr>
        <xdr:cNvPr id="548" name="楕円 547"/>
        <xdr:cNvSpPr/>
      </xdr:nvSpPr>
      <xdr:spPr>
        <a:xfrm>
          <a:off x="15430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xdr:rowOff>
    </xdr:from>
    <xdr:to>
      <xdr:col>85</xdr:col>
      <xdr:colOff>127000</xdr:colOff>
      <xdr:row>60</xdr:row>
      <xdr:rowOff>36576</xdr:rowOff>
    </xdr:to>
    <xdr:cxnSp macro="">
      <xdr:nvCxnSpPr>
        <xdr:cNvPr id="549" name="直線コネクタ 548"/>
        <xdr:cNvCxnSpPr/>
      </xdr:nvCxnSpPr>
      <xdr:spPr>
        <a:xfrm flipV="1">
          <a:off x="15481300" y="103007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22352</xdr:rowOff>
    </xdr:from>
    <xdr:to>
      <xdr:col>76</xdr:col>
      <xdr:colOff>165100</xdr:colOff>
      <xdr:row>60</xdr:row>
      <xdr:rowOff>123952</xdr:rowOff>
    </xdr:to>
    <xdr:sp macro="" textlink="">
      <xdr:nvSpPr>
        <xdr:cNvPr id="550" name="楕円 549"/>
        <xdr:cNvSpPr/>
      </xdr:nvSpPr>
      <xdr:spPr>
        <a:xfrm>
          <a:off x="1454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36576</xdr:rowOff>
    </xdr:from>
    <xdr:to>
      <xdr:col>81</xdr:col>
      <xdr:colOff>50800</xdr:colOff>
      <xdr:row>60</xdr:row>
      <xdr:rowOff>73152</xdr:rowOff>
    </xdr:to>
    <xdr:cxnSp macro="">
      <xdr:nvCxnSpPr>
        <xdr:cNvPr id="551" name="直線コネクタ 550"/>
        <xdr:cNvCxnSpPr/>
      </xdr:nvCxnSpPr>
      <xdr:spPr>
        <a:xfrm flipV="1">
          <a:off x="14592300" y="103235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49784</xdr:rowOff>
    </xdr:from>
    <xdr:to>
      <xdr:col>72</xdr:col>
      <xdr:colOff>38100</xdr:colOff>
      <xdr:row>60</xdr:row>
      <xdr:rowOff>151384</xdr:rowOff>
    </xdr:to>
    <xdr:sp macro="" textlink="">
      <xdr:nvSpPr>
        <xdr:cNvPr id="552" name="楕円 551"/>
        <xdr:cNvSpPr/>
      </xdr:nvSpPr>
      <xdr:spPr>
        <a:xfrm>
          <a:off x="1365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73152</xdr:rowOff>
    </xdr:from>
    <xdr:to>
      <xdr:col>76</xdr:col>
      <xdr:colOff>114300</xdr:colOff>
      <xdr:row>60</xdr:row>
      <xdr:rowOff>100584</xdr:rowOff>
    </xdr:to>
    <xdr:cxnSp macro="">
      <xdr:nvCxnSpPr>
        <xdr:cNvPr id="553" name="直線コネクタ 552"/>
        <xdr:cNvCxnSpPr/>
      </xdr:nvCxnSpPr>
      <xdr:spPr>
        <a:xfrm flipV="1">
          <a:off x="13703300" y="103601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161798</xdr:rowOff>
    </xdr:from>
    <xdr:to>
      <xdr:col>67</xdr:col>
      <xdr:colOff>101600</xdr:colOff>
      <xdr:row>60</xdr:row>
      <xdr:rowOff>91948</xdr:rowOff>
    </xdr:to>
    <xdr:sp macro="" textlink="">
      <xdr:nvSpPr>
        <xdr:cNvPr id="554" name="楕円 553"/>
        <xdr:cNvSpPr/>
      </xdr:nvSpPr>
      <xdr:spPr>
        <a:xfrm>
          <a:off x="12763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41148</xdr:rowOff>
    </xdr:from>
    <xdr:to>
      <xdr:col>71</xdr:col>
      <xdr:colOff>177800</xdr:colOff>
      <xdr:row>60</xdr:row>
      <xdr:rowOff>100584</xdr:rowOff>
    </xdr:to>
    <xdr:cxnSp macro="">
      <xdr:nvCxnSpPr>
        <xdr:cNvPr id="555" name="直線コネクタ 554"/>
        <xdr:cNvCxnSpPr/>
      </xdr:nvCxnSpPr>
      <xdr:spPr>
        <a:xfrm>
          <a:off x="12814300" y="103281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78503</xdr:rowOff>
    </xdr:from>
    <xdr:ext cx="405111" cy="259045"/>
    <xdr:sp macro="" textlink="">
      <xdr:nvSpPr>
        <xdr:cNvPr id="560" name="n_1mainValue【学校施設】&#10;有形固定資産減価償却率"/>
        <xdr:cNvSpPr txBox="1"/>
      </xdr:nvSpPr>
      <xdr:spPr>
        <a:xfrm>
          <a:off x="152660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115079</xdr:rowOff>
    </xdr:from>
    <xdr:ext cx="405111" cy="259045"/>
    <xdr:sp macro="" textlink="">
      <xdr:nvSpPr>
        <xdr:cNvPr id="561" name="n_2mainValue【学校施設】&#10;有形固定資産減価償却率"/>
        <xdr:cNvSpPr txBox="1"/>
      </xdr:nvSpPr>
      <xdr:spPr>
        <a:xfrm>
          <a:off x="14389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142511</xdr:rowOff>
    </xdr:from>
    <xdr:ext cx="405111" cy="259045"/>
    <xdr:sp macro="" textlink="">
      <xdr:nvSpPr>
        <xdr:cNvPr id="562" name="n_3mainValue【学校施設】&#10;有形固定資産減価償却率"/>
        <xdr:cNvSpPr txBox="1"/>
      </xdr:nvSpPr>
      <xdr:spPr>
        <a:xfrm>
          <a:off x="13500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563" name="n_4mainValue【学校施設】&#10;有形固定資産減価償却率"/>
        <xdr:cNvSpPr txBox="1"/>
      </xdr:nvSpPr>
      <xdr:spPr>
        <a:xfrm>
          <a:off x="12611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85598</xdr:rowOff>
    </xdr:from>
    <xdr:to>
      <xdr:col>116</xdr:col>
      <xdr:colOff>114300</xdr:colOff>
      <xdr:row>63</xdr:row>
      <xdr:rowOff>15748</xdr:rowOff>
    </xdr:to>
    <xdr:sp macro="" textlink="">
      <xdr:nvSpPr>
        <xdr:cNvPr id="604" name="楕円 603"/>
        <xdr:cNvSpPr/>
      </xdr:nvSpPr>
      <xdr:spPr>
        <a:xfrm>
          <a:off x="22110700" y="10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64025</xdr:rowOff>
    </xdr:from>
    <xdr:ext cx="469744" cy="259045"/>
    <xdr:sp macro="" textlink="">
      <xdr:nvSpPr>
        <xdr:cNvPr id="605" name="【学校施設】&#10;一人当たり面積該当値テキスト"/>
        <xdr:cNvSpPr txBox="1"/>
      </xdr:nvSpPr>
      <xdr:spPr>
        <a:xfrm>
          <a:off x="22199600" y="1069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84836</xdr:rowOff>
    </xdr:from>
    <xdr:to>
      <xdr:col>112</xdr:col>
      <xdr:colOff>38100</xdr:colOff>
      <xdr:row>63</xdr:row>
      <xdr:rowOff>14986</xdr:rowOff>
    </xdr:to>
    <xdr:sp macro="" textlink="">
      <xdr:nvSpPr>
        <xdr:cNvPr id="606" name="楕円 605"/>
        <xdr:cNvSpPr/>
      </xdr:nvSpPr>
      <xdr:spPr>
        <a:xfrm>
          <a:off x="21272500" y="107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135636</xdr:rowOff>
    </xdr:from>
    <xdr:to>
      <xdr:col>116</xdr:col>
      <xdr:colOff>63500</xdr:colOff>
      <xdr:row>62</xdr:row>
      <xdr:rowOff>136398</xdr:rowOff>
    </xdr:to>
    <xdr:cxnSp macro="">
      <xdr:nvCxnSpPr>
        <xdr:cNvPr id="607" name="直線コネクタ 606"/>
        <xdr:cNvCxnSpPr/>
      </xdr:nvCxnSpPr>
      <xdr:spPr>
        <a:xfrm>
          <a:off x="21323300" y="1076553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52070</xdr:rowOff>
    </xdr:from>
    <xdr:to>
      <xdr:col>107</xdr:col>
      <xdr:colOff>101600</xdr:colOff>
      <xdr:row>62</xdr:row>
      <xdr:rowOff>153670</xdr:rowOff>
    </xdr:to>
    <xdr:sp macro="" textlink="">
      <xdr:nvSpPr>
        <xdr:cNvPr id="608" name="楕円 607"/>
        <xdr:cNvSpPr/>
      </xdr:nvSpPr>
      <xdr:spPr>
        <a:xfrm>
          <a:off x="2038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135636</xdr:rowOff>
    </xdr:to>
    <xdr:cxnSp macro="">
      <xdr:nvCxnSpPr>
        <xdr:cNvPr id="609" name="直線コネクタ 608"/>
        <xdr:cNvCxnSpPr/>
      </xdr:nvCxnSpPr>
      <xdr:spPr>
        <a:xfrm>
          <a:off x="20434300" y="1073277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20828</xdr:rowOff>
    </xdr:from>
    <xdr:to>
      <xdr:col>102</xdr:col>
      <xdr:colOff>165100</xdr:colOff>
      <xdr:row>62</xdr:row>
      <xdr:rowOff>122428</xdr:rowOff>
    </xdr:to>
    <xdr:sp macro="" textlink="">
      <xdr:nvSpPr>
        <xdr:cNvPr id="610" name="楕円 609"/>
        <xdr:cNvSpPr/>
      </xdr:nvSpPr>
      <xdr:spPr>
        <a:xfrm>
          <a:off x="19494500" y="106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71628</xdr:rowOff>
    </xdr:from>
    <xdr:to>
      <xdr:col>107</xdr:col>
      <xdr:colOff>50800</xdr:colOff>
      <xdr:row>62</xdr:row>
      <xdr:rowOff>102870</xdr:rowOff>
    </xdr:to>
    <xdr:cxnSp macro="">
      <xdr:nvCxnSpPr>
        <xdr:cNvPr id="611" name="直線コネクタ 610"/>
        <xdr:cNvCxnSpPr/>
      </xdr:nvCxnSpPr>
      <xdr:spPr>
        <a:xfrm>
          <a:off x="19545300" y="1070152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77216</xdr:rowOff>
    </xdr:from>
    <xdr:to>
      <xdr:col>98</xdr:col>
      <xdr:colOff>38100</xdr:colOff>
      <xdr:row>63</xdr:row>
      <xdr:rowOff>7366</xdr:rowOff>
    </xdr:to>
    <xdr:sp macro="" textlink="">
      <xdr:nvSpPr>
        <xdr:cNvPr id="612" name="楕円 611"/>
        <xdr:cNvSpPr/>
      </xdr:nvSpPr>
      <xdr:spPr>
        <a:xfrm>
          <a:off x="18605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71628</xdr:rowOff>
    </xdr:from>
    <xdr:to>
      <xdr:col>102</xdr:col>
      <xdr:colOff>114300</xdr:colOff>
      <xdr:row>62</xdr:row>
      <xdr:rowOff>128016</xdr:rowOff>
    </xdr:to>
    <xdr:cxnSp macro="">
      <xdr:nvCxnSpPr>
        <xdr:cNvPr id="613" name="直線コネクタ 612"/>
        <xdr:cNvCxnSpPr/>
      </xdr:nvCxnSpPr>
      <xdr:spPr>
        <a:xfrm flipV="1">
          <a:off x="18656300" y="1070152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6113</xdr:rowOff>
    </xdr:from>
    <xdr:ext cx="469744" cy="259045"/>
    <xdr:sp macro="" textlink="">
      <xdr:nvSpPr>
        <xdr:cNvPr id="618" name="n_1mainValue【学校施設】&#10;一人当たり面積"/>
        <xdr:cNvSpPr txBox="1"/>
      </xdr:nvSpPr>
      <xdr:spPr>
        <a:xfrm>
          <a:off x="21075727" y="1080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144797</xdr:rowOff>
    </xdr:from>
    <xdr:ext cx="469744" cy="259045"/>
    <xdr:sp macro="" textlink="">
      <xdr:nvSpPr>
        <xdr:cNvPr id="619" name="n_2mainValue【学校施設】&#10;一人当たり面積"/>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113555</xdr:rowOff>
    </xdr:from>
    <xdr:ext cx="469744" cy="259045"/>
    <xdr:sp macro="" textlink="">
      <xdr:nvSpPr>
        <xdr:cNvPr id="620" name="n_3mainValue【学校施設】&#10;一人当たり面積"/>
        <xdr:cNvSpPr txBox="1"/>
      </xdr:nvSpPr>
      <xdr:spPr>
        <a:xfrm>
          <a:off x="19310427"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621" name="n_4mainValue【学校施設】&#10;一人当たり面積"/>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652" name="【児童館】&#10;有形固定資産減価償却率平均値テキスト"/>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72208</xdr:rowOff>
    </xdr:from>
    <xdr:to>
      <xdr:col>85</xdr:col>
      <xdr:colOff>177800</xdr:colOff>
      <xdr:row>83</xdr:row>
      <xdr:rowOff>2358</xdr:rowOff>
    </xdr:to>
    <xdr:sp macro="" textlink="">
      <xdr:nvSpPr>
        <xdr:cNvPr id="663" name="楕円 662"/>
        <xdr:cNvSpPr/>
      </xdr:nvSpPr>
      <xdr:spPr>
        <a:xfrm>
          <a:off x="162687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50635</xdr:rowOff>
    </xdr:from>
    <xdr:ext cx="405111" cy="259045"/>
    <xdr:sp macro="" textlink="">
      <xdr:nvSpPr>
        <xdr:cNvPr id="664" name="【児童館】&#10;有形固定資産減価償却率該当値テキスト"/>
        <xdr:cNvSpPr txBox="1"/>
      </xdr:nvSpPr>
      <xdr:spPr>
        <a:xfrm>
          <a:off x="16357600"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665" name="楕円 664"/>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123008</xdr:rowOff>
    </xdr:to>
    <xdr:cxnSp macro="">
      <xdr:nvCxnSpPr>
        <xdr:cNvPr id="666" name="直線コネクタ 665"/>
        <xdr:cNvCxnSpPr/>
      </xdr:nvCxnSpPr>
      <xdr:spPr>
        <a:xfrm>
          <a:off x="15481300" y="1414272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162016</xdr:rowOff>
    </xdr:from>
    <xdr:to>
      <xdr:col>76</xdr:col>
      <xdr:colOff>165100</xdr:colOff>
      <xdr:row>82</xdr:row>
      <xdr:rowOff>92166</xdr:rowOff>
    </xdr:to>
    <xdr:sp macro="" textlink="">
      <xdr:nvSpPr>
        <xdr:cNvPr id="667" name="楕円 666"/>
        <xdr:cNvSpPr/>
      </xdr:nvSpPr>
      <xdr:spPr>
        <a:xfrm>
          <a:off x="14541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41366</xdr:rowOff>
    </xdr:from>
    <xdr:to>
      <xdr:col>81</xdr:col>
      <xdr:colOff>50800</xdr:colOff>
      <xdr:row>82</xdr:row>
      <xdr:rowOff>83820</xdr:rowOff>
    </xdr:to>
    <xdr:cxnSp macro="">
      <xdr:nvCxnSpPr>
        <xdr:cNvPr id="668" name="直線コネクタ 667"/>
        <xdr:cNvCxnSpPr/>
      </xdr:nvCxnSpPr>
      <xdr:spPr>
        <a:xfrm>
          <a:off x="14592300" y="141002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122827</xdr:rowOff>
    </xdr:from>
    <xdr:to>
      <xdr:col>72</xdr:col>
      <xdr:colOff>38100</xdr:colOff>
      <xdr:row>82</xdr:row>
      <xdr:rowOff>52977</xdr:rowOff>
    </xdr:to>
    <xdr:sp macro="" textlink="">
      <xdr:nvSpPr>
        <xdr:cNvPr id="669" name="楕円 668"/>
        <xdr:cNvSpPr/>
      </xdr:nvSpPr>
      <xdr:spPr>
        <a:xfrm>
          <a:off x="13652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2177</xdr:rowOff>
    </xdr:from>
    <xdr:to>
      <xdr:col>76</xdr:col>
      <xdr:colOff>114300</xdr:colOff>
      <xdr:row>82</xdr:row>
      <xdr:rowOff>41366</xdr:rowOff>
    </xdr:to>
    <xdr:cxnSp macro="">
      <xdr:nvCxnSpPr>
        <xdr:cNvPr id="670" name="直線コネクタ 669"/>
        <xdr:cNvCxnSpPr/>
      </xdr:nvCxnSpPr>
      <xdr:spPr>
        <a:xfrm>
          <a:off x="13703300" y="14061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140788</xdr:rowOff>
    </xdr:from>
    <xdr:to>
      <xdr:col>67</xdr:col>
      <xdr:colOff>101600</xdr:colOff>
      <xdr:row>82</xdr:row>
      <xdr:rowOff>70938</xdr:rowOff>
    </xdr:to>
    <xdr:sp macro="" textlink="">
      <xdr:nvSpPr>
        <xdr:cNvPr id="671" name="楕円 670"/>
        <xdr:cNvSpPr/>
      </xdr:nvSpPr>
      <xdr:spPr>
        <a:xfrm>
          <a:off x="12763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2177</xdr:rowOff>
    </xdr:from>
    <xdr:to>
      <xdr:col>71</xdr:col>
      <xdr:colOff>177800</xdr:colOff>
      <xdr:row>82</xdr:row>
      <xdr:rowOff>20138</xdr:rowOff>
    </xdr:to>
    <xdr:cxnSp macro="">
      <xdr:nvCxnSpPr>
        <xdr:cNvPr id="672" name="直線コネクタ 671"/>
        <xdr:cNvCxnSpPr/>
      </xdr:nvCxnSpPr>
      <xdr:spPr>
        <a:xfrm flipV="1">
          <a:off x="12814300" y="140610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673" name="n_1aveValue【児童館】&#10;有形固定資産減価償却率"/>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674" name="n_2aveValue【児童館】&#10;有形固定資産減価償却率"/>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675" name="n_3aveValue【児童館】&#10;有形固定資産減価償却率"/>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6"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677" name="n_1mainValue【児童館】&#10;有形固定資産減価償却率"/>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108693</xdr:rowOff>
    </xdr:from>
    <xdr:ext cx="405111" cy="259045"/>
    <xdr:sp macro="" textlink="">
      <xdr:nvSpPr>
        <xdr:cNvPr id="678" name="n_2mainValue【児童館】&#10;有形固定資産減価償却率"/>
        <xdr:cNvSpPr txBox="1"/>
      </xdr:nvSpPr>
      <xdr:spPr>
        <a:xfrm>
          <a:off x="14389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69504</xdr:rowOff>
    </xdr:from>
    <xdr:ext cx="405111" cy="259045"/>
    <xdr:sp macro="" textlink="">
      <xdr:nvSpPr>
        <xdr:cNvPr id="679" name="n_3mainValue【児童館】&#10;有形固定資産減価償却率"/>
        <xdr:cNvSpPr txBox="1"/>
      </xdr:nvSpPr>
      <xdr:spPr>
        <a:xfrm>
          <a:off x="13500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62065</xdr:rowOff>
    </xdr:from>
    <xdr:ext cx="405111" cy="259045"/>
    <xdr:sp macro="" textlink="">
      <xdr:nvSpPr>
        <xdr:cNvPr id="680" name="n_4mainValue【児童館】&#10;有形固定資産減価償却率"/>
        <xdr:cNvSpPr txBox="1"/>
      </xdr:nvSpPr>
      <xdr:spPr>
        <a:xfrm>
          <a:off x="126117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9"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95250</xdr:rowOff>
    </xdr:from>
    <xdr:to>
      <xdr:col>116</xdr:col>
      <xdr:colOff>114300</xdr:colOff>
      <xdr:row>80</xdr:row>
      <xdr:rowOff>25400</xdr:rowOff>
    </xdr:to>
    <xdr:sp macro="" textlink="">
      <xdr:nvSpPr>
        <xdr:cNvPr id="720" name="楕円 719"/>
        <xdr:cNvSpPr/>
      </xdr:nvSpPr>
      <xdr:spPr>
        <a:xfrm>
          <a:off x="221107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118127</xdr:rowOff>
    </xdr:from>
    <xdr:ext cx="469744" cy="259045"/>
    <xdr:sp macro="" textlink="">
      <xdr:nvSpPr>
        <xdr:cNvPr id="721" name="【児童館】&#10;一人当たり面積該当値テキスト"/>
        <xdr:cNvSpPr txBox="1"/>
      </xdr:nvSpPr>
      <xdr:spPr>
        <a:xfrm>
          <a:off x="22199600"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95250</xdr:rowOff>
    </xdr:from>
    <xdr:to>
      <xdr:col>112</xdr:col>
      <xdr:colOff>38100</xdr:colOff>
      <xdr:row>80</xdr:row>
      <xdr:rowOff>25400</xdr:rowOff>
    </xdr:to>
    <xdr:sp macro="" textlink="">
      <xdr:nvSpPr>
        <xdr:cNvPr id="722" name="楕円 721"/>
        <xdr:cNvSpPr/>
      </xdr:nvSpPr>
      <xdr:spPr>
        <a:xfrm>
          <a:off x="21272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146050</xdr:rowOff>
    </xdr:from>
    <xdr:to>
      <xdr:col>116</xdr:col>
      <xdr:colOff>63500</xdr:colOff>
      <xdr:row>79</xdr:row>
      <xdr:rowOff>146050</xdr:rowOff>
    </xdr:to>
    <xdr:cxnSp macro="">
      <xdr:nvCxnSpPr>
        <xdr:cNvPr id="723" name="直線コネクタ 722"/>
        <xdr:cNvCxnSpPr/>
      </xdr:nvCxnSpPr>
      <xdr:spPr>
        <a:xfrm>
          <a:off x="21323300" y="1369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82550</xdr:rowOff>
    </xdr:from>
    <xdr:to>
      <xdr:col>107</xdr:col>
      <xdr:colOff>101600</xdr:colOff>
      <xdr:row>80</xdr:row>
      <xdr:rowOff>12700</xdr:rowOff>
    </xdr:to>
    <xdr:sp macro="" textlink="">
      <xdr:nvSpPr>
        <xdr:cNvPr id="724" name="楕円 723"/>
        <xdr:cNvSpPr/>
      </xdr:nvSpPr>
      <xdr:spPr>
        <a:xfrm>
          <a:off x="20383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133350</xdr:rowOff>
    </xdr:from>
    <xdr:to>
      <xdr:col>111</xdr:col>
      <xdr:colOff>177800</xdr:colOff>
      <xdr:row>79</xdr:row>
      <xdr:rowOff>146050</xdr:rowOff>
    </xdr:to>
    <xdr:cxnSp macro="">
      <xdr:nvCxnSpPr>
        <xdr:cNvPr id="725" name="直線コネクタ 724"/>
        <xdr:cNvCxnSpPr/>
      </xdr:nvCxnSpPr>
      <xdr:spPr>
        <a:xfrm>
          <a:off x="20434300" y="1367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82550</xdr:rowOff>
    </xdr:from>
    <xdr:to>
      <xdr:col>102</xdr:col>
      <xdr:colOff>165100</xdr:colOff>
      <xdr:row>80</xdr:row>
      <xdr:rowOff>12700</xdr:rowOff>
    </xdr:to>
    <xdr:sp macro="" textlink="">
      <xdr:nvSpPr>
        <xdr:cNvPr id="726" name="楕円 725"/>
        <xdr:cNvSpPr/>
      </xdr:nvSpPr>
      <xdr:spPr>
        <a:xfrm>
          <a:off x="19494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133350</xdr:rowOff>
    </xdr:from>
    <xdr:to>
      <xdr:col>107</xdr:col>
      <xdr:colOff>50800</xdr:colOff>
      <xdr:row>79</xdr:row>
      <xdr:rowOff>133350</xdr:rowOff>
    </xdr:to>
    <xdr:cxnSp macro="">
      <xdr:nvCxnSpPr>
        <xdr:cNvPr id="727" name="直線コネクタ 726"/>
        <xdr:cNvCxnSpPr/>
      </xdr:nvCxnSpPr>
      <xdr:spPr>
        <a:xfrm>
          <a:off x="19545300" y="1367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120650</xdr:rowOff>
    </xdr:from>
    <xdr:to>
      <xdr:col>98</xdr:col>
      <xdr:colOff>38100</xdr:colOff>
      <xdr:row>80</xdr:row>
      <xdr:rowOff>50800</xdr:rowOff>
    </xdr:to>
    <xdr:sp macro="" textlink="">
      <xdr:nvSpPr>
        <xdr:cNvPr id="728" name="楕円 727"/>
        <xdr:cNvSpPr/>
      </xdr:nvSpPr>
      <xdr:spPr>
        <a:xfrm>
          <a:off x="18605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133350</xdr:rowOff>
    </xdr:from>
    <xdr:to>
      <xdr:col>102</xdr:col>
      <xdr:colOff>114300</xdr:colOff>
      <xdr:row>80</xdr:row>
      <xdr:rowOff>0</xdr:rowOff>
    </xdr:to>
    <xdr:cxnSp macro="">
      <xdr:nvCxnSpPr>
        <xdr:cNvPr id="729" name="直線コネクタ 728"/>
        <xdr:cNvCxnSpPr/>
      </xdr:nvCxnSpPr>
      <xdr:spPr>
        <a:xfrm flipV="1">
          <a:off x="18656300" y="1367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30" name="n_1aveValue【児童館】&#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1" name="n_2aveValue【児童館】&#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32" name="n_3aveValue【児童館】&#10;一人当たり面積"/>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3"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41927</xdr:rowOff>
    </xdr:from>
    <xdr:ext cx="469744" cy="259045"/>
    <xdr:sp macro="" textlink="">
      <xdr:nvSpPr>
        <xdr:cNvPr id="734" name="n_1mainValue【児童館】&#10;一人当たり面積"/>
        <xdr:cNvSpPr txBox="1"/>
      </xdr:nvSpPr>
      <xdr:spPr>
        <a:xfrm>
          <a:off x="210757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29227</xdr:rowOff>
    </xdr:from>
    <xdr:ext cx="469744" cy="259045"/>
    <xdr:sp macro="" textlink="">
      <xdr:nvSpPr>
        <xdr:cNvPr id="735" name="n_2mainValue【児童館】&#10;一人当たり面積"/>
        <xdr:cNvSpPr txBox="1"/>
      </xdr:nvSpPr>
      <xdr:spPr>
        <a:xfrm>
          <a:off x="20199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29227</xdr:rowOff>
    </xdr:from>
    <xdr:ext cx="469744" cy="259045"/>
    <xdr:sp macro="" textlink="">
      <xdr:nvSpPr>
        <xdr:cNvPr id="736" name="n_3mainValue【児童館】&#10;一人当たり面積"/>
        <xdr:cNvSpPr txBox="1"/>
      </xdr:nvSpPr>
      <xdr:spPr>
        <a:xfrm>
          <a:off x="19310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67327</xdr:rowOff>
    </xdr:from>
    <xdr:ext cx="469744" cy="259045"/>
    <xdr:sp macro="" textlink="">
      <xdr:nvSpPr>
        <xdr:cNvPr id="737" name="n_4mainValue【児童館】&#10;一人当たり面積"/>
        <xdr:cNvSpPr txBox="1"/>
      </xdr:nvSpPr>
      <xdr:spPr>
        <a:xfrm>
          <a:off x="18421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類似団体と比較して、一人当たりの面積が多い施設としては、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の一人当たりの延長や有形固定資産額は類似団体と比較し少なくなっているが、これは町の面積が大きくなく、また、山林もないことが主因として考えられる。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年代にかけて建設されたものも多く、統廃合を検討する。特に老朽化が著しい公営住宅については、廃止を検討する。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小中学校や幼稚園については、個別管理計画に基づき、今後長寿命化などの施策を実施していく。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35,579
35,249
16.27
14,498,139
13,538,757
899,535
7,220,512
10,919,103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74" name="楕円 73"/>
        <xdr:cNvSpPr/>
      </xdr:nvSpPr>
      <xdr:spPr>
        <a:xfrm>
          <a:off x="45847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74403</xdr:rowOff>
    </xdr:from>
    <xdr:ext cx="405111" cy="259045"/>
    <xdr:sp macro="" textlink="">
      <xdr:nvSpPr>
        <xdr:cNvPr id="75" name="【図書館】&#10;有形固定資産減価償却率該当値テキスト"/>
        <xdr:cNvSpPr txBox="1"/>
      </xdr:nvSpPr>
      <xdr:spPr>
        <a:xfrm>
          <a:off x="4673600"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110309</xdr:rowOff>
    </xdr:from>
    <xdr:to>
      <xdr:col>20</xdr:col>
      <xdr:colOff>38100</xdr:colOff>
      <xdr:row>39</xdr:row>
      <xdr:rowOff>40459</xdr:rowOff>
    </xdr:to>
    <xdr:sp macro="" textlink="">
      <xdr:nvSpPr>
        <xdr:cNvPr id="76" name="楕円 75"/>
        <xdr:cNvSpPr/>
      </xdr:nvSpPr>
      <xdr:spPr>
        <a:xfrm>
          <a:off x="3746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102326</xdr:rowOff>
    </xdr:from>
    <xdr:to>
      <xdr:col>24</xdr:col>
      <xdr:colOff>63500</xdr:colOff>
      <xdr:row>38</xdr:row>
      <xdr:rowOff>161109</xdr:rowOff>
    </xdr:to>
    <xdr:cxnSp macro="">
      <xdr:nvCxnSpPr>
        <xdr:cNvPr id="77" name="直線コネクタ 76"/>
        <xdr:cNvCxnSpPr/>
      </xdr:nvCxnSpPr>
      <xdr:spPr>
        <a:xfrm flipV="1">
          <a:off x="3797300" y="6445976"/>
          <a:ext cx="8382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92347</xdr:rowOff>
    </xdr:from>
    <xdr:to>
      <xdr:col>15</xdr:col>
      <xdr:colOff>101600</xdr:colOff>
      <xdr:row>39</xdr:row>
      <xdr:rowOff>22497</xdr:rowOff>
    </xdr:to>
    <xdr:sp macro="" textlink="">
      <xdr:nvSpPr>
        <xdr:cNvPr id="78" name="楕円 77"/>
        <xdr:cNvSpPr/>
      </xdr:nvSpPr>
      <xdr:spPr>
        <a:xfrm>
          <a:off x="2857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143147</xdr:rowOff>
    </xdr:from>
    <xdr:to>
      <xdr:col>19</xdr:col>
      <xdr:colOff>177800</xdr:colOff>
      <xdr:row>38</xdr:row>
      <xdr:rowOff>161109</xdr:rowOff>
    </xdr:to>
    <xdr:cxnSp macro="">
      <xdr:nvCxnSpPr>
        <xdr:cNvPr id="79" name="直線コネクタ 78"/>
        <xdr:cNvCxnSpPr/>
      </xdr:nvCxnSpPr>
      <xdr:spPr>
        <a:xfrm>
          <a:off x="2908300" y="665824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58057</xdr:rowOff>
    </xdr:from>
    <xdr:to>
      <xdr:col>10</xdr:col>
      <xdr:colOff>165100</xdr:colOff>
      <xdr:row>38</xdr:row>
      <xdr:rowOff>159657</xdr:rowOff>
    </xdr:to>
    <xdr:sp macro="" textlink="">
      <xdr:nvSpPr>
        <xdr:cNvPr id="80" name="楕円 79"/>
        <xdr:cNvSpPr/>
      </xdr:nvSpPr>
      <xdr:spPr>
        <a:xfrm>
          <a:off x="1968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108857</xdr:rowOff>
    </xdr:from>
    <xdr:to>
      <xdr:col>15</xdr:col>
      <xdr:colOff>50800</xdr:colOff>
      <xdr:row>38</xdr:row>
      <xdr:rowOff>143147</xdr:rowOff>
    </xdr:to>
    <xdr:cxnSp macro="">
      <xdr:nvCxnSpPr>
        <xdr:cNvPr id="81" name="直線コネクタ 80"/>
        <xdr:cNvCxnSpPr/>
      </xdr:nvCxnSpPr>
      <xdr:spPr>
        <a:xfrm>
          <a:off x="2019300" y="66239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27033</xdr:rowOff>
    </xdr:from>
    <xdr:to>
      <xdr:col>6</xdr:col>
      <xdr:colOff>38100</xdr:colOff>
      <xdr:row>38</xdr:row>
      <xdr:rowOff>128633</xdr:rowOff>
    </xdr:to>
    <xdr:sp macro="" textlink="">
      <xdr:nvSpPr>
        <xdr:cNvPr id="82" name="楕円 81"/>
        <xdr:cNvSpPr/>
      </xdr:nvSpPr>
      <xdr:spPr>
        <a:xfrm>
          <a:off x="1079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77833</xdr:rowOff>
    </xdr:from>
    <xdr:to>
      <xdr:col>10</xdr:col>
      <xdr:colOff>114300</xdr:colOff>
      <xdr:row>38</xdr:row>
      <xdr:rowOff>108857</xdr:rowOff>
    </xdr:to>
    <xdr:cxnSp macro="">
      <xdr:nvCxnSpPr>
        <xdr:cNvPr id="83" name="直線コネクタ 82"/>
        <xdr:cNvCxnSpPr/>
      </xdr:nvCxnSpPr>
      <xdr:spPr>
        <a:xfrm>
          <a:off x="1130300" y="659293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31586</xdr:rowOff>
    </xdr:from>
    <xdr:ext cx="405111" cy="259045"/>
    <xdr:sp macro="" textlink="">
      <xdr:nvSpPr>
        <xdr:cNvPr id="88" name="n_1mainValue【図書館】&#10;有形固定資産減価償却率"/>
        <xdr:cNvSpPr txBox="1"/>
      </xdr:nvSpPr>
      <xdr:spPr>
        <a:xfrm>
          <a:off x="3582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89" name="n_2main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150784</xdr:rowOff>
    </xdr:from>
    <xdr:ext cx="405111" cy="259045"/>
    <xdr:sp macro="" textlink="">
      <xdr:nvSpPr>
        <xdr:cNvPr id="90" name="n_3mainValue【図書館】&#10;有形固定資産減価償却率"/>
        <xdr:cNvSpPr txBox="1"/>
      </xdr:nvSpPr>
      <xdr:spPr>
        <a:xfrm>
          <a:off x="1816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119760</xdr:rowOff>
    </xdr:from>
    <xdr:ext cx="405111" cy="259045"/>
    <xdr:sp macro="" textlink="">
      <xdr:nvSpPr>
        <xdr:cNvPr id="91" name="n_4mainValue【図書館】&#10;有形固定資産減価償却率"/>
        <xdr:cNvSpPr txBox="1"/>
      </xdr:nvSpPr>
      <xdr:spPr>
        <a:xfrm>
          <a:off x="927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31" name="楕円 130"/>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32" name="【図書館】&#10;一人当たり面積該当値テキスト"/>
        <xdr:cNvSpPr txBox="1"/>
      </xdr:nvSpPr>
      <xdr:spPr>
        <a:xfrm>
          <a:off x="10515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3" name="楕円 132"/>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4" name="直線コネクタ 133"/>
        <xdr:cNvCxnSpPr/>
      </xdr:nvCxnSpPr>
      <xdr:spPr>
        <a:xfrm>
          <a:off x="9639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5" name="楕円 134"/>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6" name="直線コネクタ 135"/>
        <xdr:cNvCxnSpPr/>
      </xdr:nvCxnSpPr>
      <xdr:spPr>
        <a:xfrm>
          <a:off x="8750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7" name="楕円 136"/>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87630</xdr:rowOff>
    </xdr:to>
    <xdr:cxnSp macro="">
      <xdr:nvCxnSpPr>
        <xdr:cNvPr id="138" name="直線コネクタ 137"/>
        <xdr:cNvCxnSpPr/>
      </xdr:nvCxnSpPr>
      <xdr:spPr>
        <a:xfrm>
          <a:off x="7861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9" name="楕円 138"/>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40" name="直線コネクタ 139"/>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5" name="n_1mainValue【図書館】&#10;一人当たり面積"/>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6" name="n_2mainValue【図書館】&#10;一人当たり面積"/>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7" name="n_3mainValue【図書館】&#10;一人当たり面積"/>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8" name="n_4mainValue【図書館】&#10;一人当たり面積"/>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90" name="楕円 189"/>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74947</xdr:rowOff>
    </xdr:from>
    <xdr:ext cx="405111" cy="259045"/>
    <xdr:sp macro="" textlink="">
      <xdr:nvSpPr>
        <xdr:cNvPr id="191" name="【体育館・プール】&#10;有形固定資産減価償却率該当値テキスト"/>
        <xdr:cNvSpPr txBox="1"/>
      </xdr:nvSpPr>
      <xdr:spPr>
        <a:xfrm>
          <a:off x="467360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19413</xdr:rowOff>
    </xdr:from>
    <xdr:to>
      <xdr:col>20</xdr:col>
      <xdr:colOff>38100</xdr:colOff>
      <xdr:row>58</xdr:row>
      <xdr:rowOff>121013</xdr:rowOff>
    </xdr:to>
    <xdr:sp macro="" textlink="">
      <xdr:nvSpPr>
        <xdr:cNvPr id="192" name="楕円 191"/>
        <xdr:cNvSpPr/>
      </xdr:nvSpPr>
      <xdr:spPr>
        <a:xfrm>
          <a:off x="3746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102870</xdr:rowOff>
    </xdr:from>
    <xdr:to>
      <xdr:col>24</xdr:col>
      <xdr:colOff>63500</xdr:colOff>
      <xdr:row>58</xdr:row>
      <xdr:rowOff>70213</xdr:rowOff>
    </xdr:to>
    <xdr:cxnSp macro="">
      <xdr:nvCxnSpPr>
        <xdr:cNvPr id="193" name="直線コネクタ 192"/>
        <xdr:cNvCxnSpPr/>
      </xdr:nvCxnSpPr>
      <xdr:spPr>
        <a:xfrm flipV="1">
          <a:off x="3797300" y="9875520"/>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156573</xdr:rowOff>
    </xdr:from>
    <xdr:to>
      <xdr:col>15</xdr:col>
      <xdr:colOff>101600</xdr:colOff>
      <xdr:row>58</xdr:row>
      <xdr:rowOff>86723</xdr:rowOff>
    </xdr:to>
    <xdr:sp macro="" textlink="">
      <xdr:nvSpPr>
        <xdr:cNvPr id="194" name="楕円 193"/>
        <xdr:cNvSpPr/>
      </xdr:nvSpPr>
      <xdr:spPr>
        <a:xfrm>
          <a:off x="2857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35923</xdr:rowOff>
    </xdr:from>
    <xdr:to>
      <xdr:col>19</xdr:col>
      <xdr:colOff>177800</xdr:colOff>
      <xdr:row>58</xdr:row>
      <xdr:rowOff>70213</xdr:rowOff>
    </xdr:to>
    <xdr:cxnSp macro="">
      <xdr:nvCxnSpPr>
        <xdr:cNvPr id="195" name="直線コネクタ 194"/>
        <xdr:cNvCxnSpPr/>
      </xdr:nvCxnSpPr>
      <xdr:spPr>
        <a:xfrm>
          <a:off x="2908300" y="99800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112485</xdr:rowOff>
    </xdr:from>
    <xdr:to>
      <xdr:col>10</xdr:col>
      <xdr:colOff>165100</xdr:colOff>
      <xdr:row>58</xdr:row>
      <xdr:rowOff>42635</xdr:rowOff>
    </xdr:to>
    <xdr:sp macro="" textlink="">
      <xdr:nvSpPr>
        <xdr:cNvPr id="196" name="楕円 195"/>
        <xdr:cNvSpPr/>
      </xdr:nvSpPr>
      <xdr:spPr>
        <a:xfrm>
          <a:off x="1968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163285</xdr:rowOff>
    </xdr:from>
    <xdr:to>
      <xdr:col>15</xdr:col>
      <xdr:colOff>50800</xdr:colOff>
      <xdr:row>58</xdr:row>
      <xdr:rowOff>35923</xdr:rowOff>
    </xdr:to>
    <xdr:cxnSp macro="">
      <xdr:nvCxnSpPr>
        <xdr:cNvPr id="197" name="直線コネクタ 196"/>
        <xdr:cNvCxnSpPr/>
      </xdr:nvCxnSpPr>
      <xdr:spPr>
        <a:xfrm>
          <a:off x="2019300" y="993593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94524</xdr:rowOff>
    </xdr:from>
    <xdr:to>
      <xdr:col>6</xdr:col>
      <xdr:colOff>38100</xdr:colOff>
      <xdr:row>58</xdr:row>
      <xdr:rowOff>24674</xdr:rowOff>
    </xdr:to>
    <xdr:sp macro="" textlink="">
      <xdr:nvSpPr>
        <xdr:cNvPr id="198" name="楕円 197"/>
        <xdr:cNvSpPr/>
      </xdr:nvSpPr>
      <xdr:spPr>
        <a:xfrm>
          <a:off x="1079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145324</xdr:rowOff>
    </xdr:from>
    <xdr:to>
      <xdr:col>10</xdr:col>
      <xdr:colOff>114300</xdr:colOff>
      <xdr:row>57</xdr:row>
      <xdr:rowOff>163285</xdr:rowOff>
    </xdr:to>
    <xdr:cxnSp macro="">
      <xdr:nvCxnSpPr>
        <xdr:cNvPr id="199" name="直線コネクタ 198"/>
        <xdr:cNvCxnSpPr/>
      </xdr:nvCxnSpPr>
      <xdr:spPr>
        <a:xfrm>
          <a:off x="1130300" y="991797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137540</xdr:rowOff>
    </xdr:from>
    <xdr:ext cx="405111" cy="259045"/>
    <xdr:sp macro="" textlink="">
      <xdr:nvSpPr>
        <xdr:cNvPr id="204" name="n_1mainValue【体育館・プール】&#10;有形固定資産減価償却率"/>
        <xdr:cNvSpPr txBox="1"/>
      </xdr:nvSpPr>
      <xdr:spPr>
        <a:xfrm>
          <a:off x="35820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103250</xdr:rowOff>
    </xdr:from>
    <xdr:ext cx="405111" cy="259045"/>
    <xdr:sp macro="" textlink="">
      <xdr:nvSpPr>
        <xdr:cNvPr id="205" name="n_2mainValue【体育館・プール】&#10;有形固定資産減価償却率"/>
        <xdr:cNvSpPr txBox="1"/>
      </xdr:nvSpPr>
      <xdr:spPr>
        <a:xfrm>
          <a:off x="2705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59162</xdr:rowOff>
    </xdr:from>
    <xdr:ext cx="405111" cy="259045"/>
    <xdr:sp macro="" textlink="">
      <xdr:nvSpPr>
        <xdr:cNvPr id="206" name="n_3mainValue【体育館・プール】&#10;有形固定資産減価償却率"/>
        <xdr:cNvSpPr txBox="1"/>
      </xdr:nvSpPr>
      <xdr:spPr>
        <a:xfrm>
          <a:off x="1816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41201</xdr:rowOff>
    </xdr:from>
    <xdr:ext cx="405111" cy="259045"/>
    <xdr:sp macro="" textlink="">
      <xdr:nvSpPr>
        <xdr:cNvPr id="207" name="n_4mainValue【体育館・プール】&#10;有形固定資産減価償却率"/>
        <xdr:cNvSpPr txBox="1"/>
      </xdr:nvSpPr>
      <xdr:spPr>
        <a:xfrm>
          <a:off x="927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47" name="楕円 246"/>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166387</xdr:rowOff>
    </xdr:from>
    <xdr:ext cx="469744" cy="259045"/>
    <xdr:sp macro="" textlink="">
      <xdr:nvSpPr>
        <xdr:cNvPr id="248" name="【体育館・プール】&#10;一人当たり面積該当値テキスト"/>
        <xdr:cNvSpPr txBox="1"/>
      </xdr:nvSpPr>
      <xdr:spPr>
        <a:xfrm>
          <a:off x="1051560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141605</xdr:rowOff>
    </xdr:from>
    <xdr:to>
      <xdr:col>50</xdr:col>
      <xdr:colOff>165100</xdr:colOff>
      <xdr:row>62</xdr:row>
      <xdr:rowOff>71755</xdr:rowOff>
    </xdr:to>
    <xdr:sp macro="" textlink="">
      <xdr:nvSpPr>
        <xdr:cNvPr id="249" name="楕円 248"/>
        <xdr:cNvSpPr/>
      </xdr:nvSpPr>
      <xdr:spPr>
        <a:xfrm>
          <a:off x="958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20955</xdr:rowOff>
    </xdr:from>
    <xdr:to>
      <xdr:col>55</xdr:col>
      <xdr:colOff>0</xdr:colOff>
      <xdr:row>62</xdr:row>
      <xdr:rowOff>22860</xdr:rowOff>
    </xdr:to>
    <xdr:cxnSp macro="">
      <xdr:nvCxnSpPr>
        <xdr:cNvPr id="250" name="直線コネクタ 249"/>
        <xdr:cNvCxnSpPr/>
      </xdr:nvCxnSpPr>
      <xdr:spPr>
        <a:xfrm>
          <a:off x="9639300" y="106508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141605</xdr:rowOff>
    </xdr:from>
    <xdr:to>
      <xdr:col>46</xdr:col>
      <xdr:colOff>38100</xdr:colOff>
      <xdr:row>62</xdr:row>
      <xdr:rowOff>71755</xdr:rowOff>
    </xdr:to>
    <xdr:sp macro="" textlink="">
      <xdr:nvSpPr>
        <xdr:cNvPr id="251" name="楕円 250"/>
        <xdr:cNvSpPr/>
      </xdr:nvSpPr>
      <xdr:spPr>
        <a:xfrm>
          <a:off x="869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20955</xdr:rowOff>
    </xdr:from>
    <xdr:to>
      <xdr:col>50</xdr:col>
      <xdr:colOff>114300</xdr:colOff>
      <xdr:row>62</xdr:row>
      <xdr:rowOff>20955</xdr:rowOff>
    </xdr:to>
    <xdr:cxnSp macro="">
      <xdr:nvCxnSpPr>
        <xdr:cNvPr id="252" name="直線コネクタ 251"/>
        <xdr:cNvCxnSpPr/>
      </xdr:nvCxnSpPr>
      <xdr:spPr>
        <a:xfrm>
          <a:off x="8750300" y="10650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139700</xdr:rowOff>
    </xdr:from>
    <xdr:to>
      <xdr:col>41</xdr:col>
      <xdr:colOff>101600</xdr:colOff>
      <xdr:row>62</xdr:row>
      <xdr:rowOff>69850</xdr:rowOff>
    </xdr:to>
    <xdr:sp macro="" textlink="">
      <xdr:nvSpPr>
        <xdr:cNvPr id="253" name="楕円 252"/>
        <xdr:cNvSpPr/>
      </xdr:nvSpPr>
      <xdr:spPr>
        <a:xfrm>
          <a:off x="781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19050</xdr:rowOff>
    </xdr:from>
    <xdr:to>
      <xdr:col>45</xdr:col>
      <xdr:colOff>177800</xdr:colOff>
      <xdr:row>62</xdr:row>
      <xdr:rowOff>20955</xdr:rowOff>
    </xdr:to>
    <xdr:cxnSp macro="">
      <xdr:nvCxnSpPr>
        <xdr:cNvPr id="254" name="直線コネクタ 253"/>
        <xdr:cNvCxnSpPr/>
      </xdr:nvCxnSpPr>
      <xdr:spPr>
        <a:xfrm>
          <a:off x="7861300" y="10648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55" name="楕円 254"/>
        <xdr:cNvSpPr/>
      </xdr:nvSpPr>
      <xdr:spPr>
        <a:xfrm>
          <a:off x="692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19050</xdr:rowOff>
    </xdr:from>
    <xdr:to>
      <xdr:col>41</xdr:col>
      <xdr:colOff>50800</xdr:colOff>
      <xdr:row>62</xdr:row>
      <xdr:rowOff>19050</xdr:rowOff>
    </xdr:to>
    <xdr:cxnSp macro="">
      <xdr:nvCxnSpPr>
        <xdr:cNvPr id="256" name="直線コネクタ 255"/>
        <xdr:cNvCxnSpPr/>
      </xdr:nvCxnSpPr>
      <xdr:spPr>
        <a:xfrm>
          <a:off x="6972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88282</xdr:rowOff>
    </xdr:from>
    <xdr:ext cx="469744" cy="259045"/>
    <xdr:sp macro="" textlink="">
      <xdr:nvSpPr>
        <xdr:cNvPr id="261" name="n_1mainValue【体育館・プール】&#10;一人当たり面積"/>
        <xdr:cNvSpPr txBox="1"/>
      </xdr:nvSpPr>
      <xdr:spPr>
        <a:xfrm>
          <a:off x="93917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88282</xdr:rowOff>
    </xdr:from>
    <xdr:ext cx="469744" cy="259045"/>
    <xdr:sp macro="" textlink="">
      <xdr:nvSpPr>
        <xdr:cNvPr id="262" name="n_2mainValue【体育館・プール】&#10;一人当たり面積"/>
        <xdr:cNvSpPr txBox="1"/>
      </xdr:nvSpPr>
      <xdr:spPr>
        <a:xfrm>
          <a:off x="8515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63" name="n_3mainValue【体育館・プール】&#10;一人当たり面積"/>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86377</xdr:rowOff>
    </xdr:from>
    <xdr:ext cx="469744" cy="259045"/>
    <xdr:sp macro="" textlink="">
      <xdr:nvSpPr>
        <xdr:cNvPr id="264" name="n_4mainValue【体育館・プール】&#10;一人当たり面積"/>
        <xdr:cNvSpPr txBox="1"/>
      </xdr:nvSpPr>
      <xdr:spPr>
        <a:xfrm>
          <a:off x="6737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40639</xdr:rowOff>
    </xdr:from>
    <xdr:to>
      <xdr:col>24</xdr:col>
      <xdr:colOff>114300</xdr:colOff>
      <xdr:row>85</xdr:row>
      <xdr:rowOff>142239</xdr:rowOff>
    </xdr:to>
    <xdr:sp macro="" textlink="">
      <xdr:nvSpPr>
        <xdr:cNvPr id="305" name="楕円 304"/>
        <xdr:cNvSpPr/>
      </xdr:nvSpPr>
      <xdr:spPr>
        <a:xfrm>
          <a:off x="4584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19066</xdr:rowOff>
    </xdr:from>
    <xdr:ext cx="405111" cy="259045"/>
    <xdr:sp macro="" textlink="">
      <xdr:nvSpPr>
        <xdr:cNvPr id="306" name="【福祉施設】&#10;有形固定資産減価償却率該当値テキスト"/>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12064</xdr:rowOff>
    </xdr:from>
    <xdr:to>
      <xdr:col>20</xdr:col>
      <xdr:colOff>38100</xdr:colOff>
      <xdr:row>85</xdr:row>
      <xdr:rowOff>113664</xdr:rowOff>
    </xdr:to>
    <xdr:sp macro="" textlink="">
      <xdr:nvSpPr>
        <xdr:cNvPr id="307" name="楕円 306"/>
        <xdr:cNvSpPr/>
      </xdr:nvSpPr>
      <xdr:spPr>
        <a:xfrm>
          <a:off x="3746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62864</xdr:rowOff>
    </xdr:from>
    <xdr:to>
      <xdr:col>24</xdr:col>
      <xdr:colOff>63500</xdr:colOff>
      <xdr:row>85</xdr:row>
      <xdr:rowOff>91439</xdr:rowOff>
    </xdr:to>
    <xdr:cxnSp macro="">
      <xdr:nvCxnSpPr>
        <xdr:cNvPr id="308" name="直線コネクタ 307"/>
        <xdr:cNvCxnSpPr/>
      </xdr:nvCxnSpPr>
      <xdr:spPr>
        <a:xfrm>
          <a:off x="3797300" y="146361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09" name="楕円 308"/>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62864</xdr:rowOff>
    </xdr:to>
    <xdr:cxnSp macro="">
      <xdr:nvCxnSpPr>
        <xdr:cNvPr id="310" name="直線コネクタ 309"/>
        <xdr:cNvCxnSpPr/>
      </xdr:nvCxnSpPr>
      <xdr:spPr>
        <a:xfrm>
          <a:off x="2908300" y="145999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97789</xdr:rowOff>
    </xdr:from>
    <xdr:to>
      <xdr:col>10</xdr:col>
      <xdr:colOff>165100</xdr:colOff>
      <xdr:row>86</xdr:row>
      <xdr:rowOff>27939</xdr:rowOff>
    </xdr:to>
    <xdr:sp macro="" textlink="">
      <xdr:nvSpPr>
        <xdr:cNvPr id="311" name="楕円 310"/>
        <xdr:cNvSpPr/>
      </xdr:nvSpPr>
      <xdr:spPr>
        <a:xfrm>
          <a:off x="1968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148589</xdr:rowOff>
    </xdr:to>
    <xdr:cxnSp macro="">
      <xdr:nvCxnSpPr>
        <xdr:cNvPr id="312" name="直線コネクタ 311"/>
        <xdr:cNvCxnSpPr/>
      </xdr:nvCxnSpPr>
      <xdr:spPr>
        <a:xfrm flipV="1">
          <a:off x="2019300" y="14599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59689</xdr:rowOff>
    </xdr:from>
    <xdr:to>
      <xdr:col>6</xdr:col>
      <xdr:colOff>38100</xdr:colOff>
      <xdr:row>85</xdr:row>
      <xdr:rowOff>161289</xdr:rowOff>
    </xdr:to>
    <xdr:sp macro="" textlink="">
      <xdr:nvSpPr>
        <xdr:cNvPr id="313" name="楕円 312"/>
        <xdr:cNvSpPr/>
      </xdr:nvSpPr>
      <xdr:spPr>
        <a:xfrm>
          <a:off x="1079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110489</xdr:rowOff>
    </xdr:from>
    <xdr:to>
      <xdr:col>10</xdr:col>
      <xdr:colOff>114300</xdr:colOff>
      <xdr:row>85</xdr:row>
      <xdr:rowOff>148589</xdr:rowOff>
    </xdr:to>
    <xdr:cxnSp macro="">
      <xdr:nvCxnSpPr>
        <xdr:cNvPr id="314" name="直線コネクタ 313"/>
        <xdr:cNvCxnSpPr/>
      </xdr:nvCxnSpPr>
      <xdr:spPr>
        <a:xfrm>
          <a:off x="1130300" y="14683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104791</xdr:rowOff>
    </xdr:from>
    <xdr:ext cx="405111" cy="259045"/>
    <xdr:sp macro="" textlink="">
      <xdr:nvSpPr>
        <xdr:cNvPr id="319" name="n_1mainValue【福祉施設】&#10;有形固定資産減価償却率"/>
        <xdr:cNvSpPr txBox="1"/>
      </xdr:nvSpPr>
      <xdr:spPr>
        <a:xfrm>
          <a:off x="3582044"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320" name="n_2mainValue【福祉施設】&#10;有形固定資産減価償却率"/>
        <xdr:cNvSpPr txBox="1"/>
      </xdr:nvSpPr>
      <xdr:spPr>
        <a:xfrm>
          <a:off x="2705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19066</xdr:rowOff>
    </xdr:from>
    <xdr:ext cx="405111" cy="259045"/>
    <xdr:sp macro="" textlink="">
      <xdr:nvSpPr>
        <xdr:cNvPr id="321" name="n_3mainValue【福祉施設】&#10;有形固定資産減価償却率"/>
        <xdr:cNvSpPr txBox="1"/>
      </xdr:nvSpPr>
      <xdr:spPr>
        <a:xfrm>
          <a:off x="18167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152416</xdr:rowOff>
    </xdr:from>
    <xdr:ext cx="405111" cy="259045"/>
    <xdr:sp macro="" textlink="">
      <xdr:nvSpPr>
        <xdr:cNvPr id="322" name="n_4mainValue【福祉施設】&#10;有形固定資産減価償却率"/>
        <xdr:cNvSpPr txBox="1"/>
      </xdr:nvSpPr>
      <xdr:spPr>
        <a:xfrm>
          <a:off x="927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60" name="楕円 359"/>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361" name="【福祉施設】&#10;一人当たり面積該当値テキスト"/>
        <xdr:cNvSpPr txBox="1"/>
      </xdr:nvSpPr>
      <xdr:spPr>
        <a:xfrm>
          <a:off x="10515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5587</xdr:rowOff>
    </xdr:from>
    <xdr:to>
      <xdr:col>50</xdr:col>
      <xdr:colOff>165100</xdr:colOff>
      <xdr:row>84</xdr:row>
      <xdr:rowOff>107187</xdr:rowOff>
    </xdr:to>
    <xdr:sp macro="" textlink="">
      <xdr:nvSpPr>
        <xdr:cNvPr id="362" name="楕円 361"/>
        <xdr:cNvSpPr/>
      </xdr:nvSpPr>
      <xdr:spPr>
        <a:xfrm>
          <a:off x="9588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56387</xdr:rowOff>
    </xdr:to>
    <xdr:cxnSp macro="">
      <xdr:nvCxnSpPr>
        <xdr:cNvPr id="363" name="直線コネクタ 362"/>
        <xdr:cNvCxnSpPr/>
      </xdr:nvCxnSpPr>
      <xdr:spPr>
        <a:xfrm>
          <a:off x="9639300" y="14458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5587</xdr:rowOff>
    </xdr:from>
    <xdr:to>
      <xdr:col>46</xdr:col>
      <xdr:colOff>38100</xdr:colOff>
      <xdr:row>84</xdr:row>
      <xdr:rowOff>107187</xdr:rowOff>
    </xdr:to>
    <xdr:sp macro="" textlink="">
      <xdr:nvSpPr>
        <xdr:cNvPr id="364" name="楕円 363"/>
        <xdr:cNvSpPr/>
      </xdr:nvSpPr>
      <xdr:spPr>
        <a:xfrm>
          <a:off x="8699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56387</xdr:rowOff>
    </xdr:to>
    <xdr:cxnSp macro="">
      <xdr:nvCxnSpPr>
        <xdr:cNvPr id="365" name="直線コネクタ 364"/>
        <xdr:cNvCxnSpPr/>
      </xdr:nvCxnSpPr>
      <xdr:spPr>
        <a:xfrm>
          <a:off x="8750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10161</xdr:rowOff>
    </xdr:from>
    <xdr:to>
      <xdr:col>41</xdr:col>
      <xdr:colOff>101600</xdr:colOff>
      <xdr:row>82</xdr:row>
      <xdr:rowOff>111761</xdr:rowOff>
    </xdr:to>
    <xdr:sp macro="" textlink="">
      <xdr:nvSpPr>
        <xdr:cNvPr id="366" name="楕円 365"/>
        <xdr:cNvSpPr/>
      </xdr:nvSpPr>
      <xdr:spPr>
        <a:xfrm>
          <a:off x="781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60961</xdr:rowOff>
    </xdr:from>
    <xdr:to>
      <xdr:col>45</xdr:col>
      <xdr:colOff>177800</xdr:colOff>
      <xdr:row>84</xdr:row>
      <xdr:rowOff>56387</xdr:rowOff>
    </xdr:to>
    <xdr:cxnSp macro="">
      <xdr:nvCxnSpPr>
        <xdr:cNvPr id="367" name="直線コネクタ 366"/>
        <xdr:cNvCxnSpPr/>
      </xdr:nvCxnSpPr>
      <xdr:spPr>
        <a:xfrm>
          <a:off x="7861300" y="14119861"/>
          <a:ext cx="889000" cy="33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119887</xdr:rowOff>
    </xdr:from>
    <xdr:to>
      <xdr:col>36</xdr:col>
      <xdr:colOff>165100</xdr:colOff>
      <xdr:row>83</xdr:row>
      <xdr:rowOff>50037</xdr:rowOff>
    </xdr:to>
    <xdr:sp macro="" textlink="">
      <xdr:nvSpPr>
        <xdr:cNvPr id="368" name="楕円 367"/>
        <xdr:cNvSpPr/>
      </xdr:nvSpPr>
      <xdr:spPr>
        <a:xfrm>
          <a:off x="6921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60961</xdr:rowOff>
    </xdr:from>
    <xdr:to>
      <xdr:col>41</xdr:col>
      <xdr:colOff>50800</xdr:colOff>
      <xdr:row>82</xdr:row>
      <xdr:rowOff>170687</xdr:rowOff>
    </xdr:to>
    <xdr:cxnSp macro="">
      <xdr:nvCxnSpPr>
        <xdr:cNvPr id="369" name="直線コネクタ 368"/>
        <xdr:cNvCxnSpPr/>
      </xdr:nvCxnSpPr>
      <xdr:spPr>
        <a:xfrm flipV="1">
          <a:off x="6972300" y="14119861"/>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11447</xdr:rowOff>
    </xdr:from>
    <xdr:ext cx="469744" cy="259045"/>
    <xdr:sp macro="" textlink="">
      <xdr:nvSpPr>
        <xdr:cNvPr id="372" name="n_3aveValue【福祉施設】&#10;一人当たり面積"/>
        <xdr:cNvSpPr txBox="1"/>
      </xdr:nvSpPr>
      <xdr:spPr>
        <a:xfrm>
          <a:off x="7626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6875</xdr:rowOff>
    </xdr:from>
    <xdr:ext cx="469744" cy="259045"/>
    <xdr:sp macro="" textlink="">
      <xdr:nvSpPr>
        <xdr:cNvPr id="373" name="n_4aveValue【福祉施設】&#10;一人当たり面積"/>
        <xdr:cNvSpPr txBox="1"/>
      </xdr:nvSpPr>
      <xdr:spPr>
        <a:xfrm>
          <a:off x="6737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98314</xdr:rowOff>
    </xdr:from>
    <xdr:ext cx="469744" cy="259045"/>
    <xdr:sp macro="" textlink="">
      <xdr:nvSpPr>
        <xdr:cNvPr id="374" name="n_1mainValue【福祉施設】&#10;一人当たり面積"/>
        <xdr:cNvSpPr txBox="1"/>
      </xdr:nvSpPr>
      <xdr:spPr>
        <a:xfrm>
          <a:off x="9391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98314</xdr:rowOff>
    </xdr:from>
    <xdr:ext cx="469744" cy="259045"/>
    <xdr:sp macro="" textlink="">
      <xdr:nvSpPr>
        <xdr:cNvPr id="375" name="n_2mainValue【福祉施設】&#10;一人当たり面積"/>
        <xdr:cNvSpPr txBox="1"/>
      </xdr:nvSpPr>
      <xdr:spPr>
        <a:xfrm>
          <a:off x="8515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128288</xdr:rowOff>
    </xdr:from>
    <xdr:ext cx="469744" cy="259045"/>
    <xdr:sp macro="" textlink="">
      <xdr:nvSpPr>
        <xdr:cNvPr id="376" name="n_3mainValue【福祉施設】&#10;一人当たり面積"/>
        <xdr:cNvSpPr txBox="1"/>
      </xdr:nvSpPr>
      <xdr:spPr>
        <a:xfrm>
          <a:off x="7626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66564</xdr:rowOff>
    </xdr:from>
    <xdr:ext cx="469744" cy="259045"/>
    <xdr:sp macro="" textlink="">
      <xdr:nvSpPr>
        <xdr:cNvPr id="377" name="n_4mainValue【福祉施設】&#10;一人当たり面積"/>
        <xdr:cNvSpPr txBox="1"/>
      </xdr:nvSpPr>
      <xdr:spPr>
        <a:xfrm>
          <a:off x="67374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74386</xdr:rowOff>
    </xdr:from>
    <xdr:to>
      <xdr:col>24</xdr:col>
      <xdr:colOff>114300</xdr:colOff>
      <xdr:row>101</xdr:row>
      <xdr:rowOff>4536</xdr:rowOff>
    </xdr:to>
    <xdr:sp macro="" textlink="">
      <xdr:nvSpPr>
        <xdr:cNvPr id="419" name="楕円 418"/>
        <xdr:cNvSpPr/>
      </xdr:nvSpPr>
      <xdr:spPr>
        <a:xfrm>
          <a:off x="45847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160763</xdr:rowOff>
    </xdr:from>
    <xdr:ext cx="405111" cy="259045"/>
    <xdr:sp macro="" textlink="">
      <xdr:nvSpPr>
        <xdr:cNvPr id="420" name="【市民会館】&#10;有形固定資産減価償却率該当値テキスト"/>
        <xdr:cNvSpPr txBox="1"/>
      </xdr:nvSpPr>
      <xdr:spPr>
        <a:xfrm>
          <a:off x="4673600" y="1713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421" name="楕円 420"/>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125186</xdr:rowOff>
    </xdr:to>
    <xdr:cxnSp macro="">
      <xdr:nvCxnSpPr>
        <xdr:cNvPr id="422" name="直線コネクタ 421"/>
        <xdr:cNvCxnSpPr/>
      </xdr:nvCxnSpPr>
      <xdr:spPr>
        <a:xfrm>
          <a:off x="3797300" y="172212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147864</xdr:rowOff>
    </xdr:from>
    <xdr:to>
      <xdr:col>15</xdr:col>
      <xdr:colOff>101600</xdr:colOff>
      <xdr:row>100</xdr:row>
      <xdr:rowOff>78014</xdr:rowOff>
    </xdr:to>
    <xdr:sp macro="" textlink="">
      <xdr:nvSpPr>
        <xdr:cNvPr id="423" name="楕円 422"/>
        <xdr:cNvSpPr/>
      </xdr:nvSpPr>
      <xdr:spPr>
        <a:xfrm>
          <a:off x="28575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27214</xdr:rowOff>
    </xdr:from>
    <xdr:to>
      <xdr:col>19</xdr:col>
      <xdr:colOff>177800</xdr:colOff>
      <xdr:row>100</xdr:row>
      <xdr:rowOff>76200</xdr:rowOff>
    </xdr:to>
    <xdr:cxnSp macro="">
      <xdr:nvCxnSpPr>
        <xdr:cNvPr id="424" name="直線コネクタ 423"/>
        <xdr:cNvCxnSpPr/>
      </xdr:nvCxnSpPr>
      <xdr:spPr>
        <a:xfrm>
          <a:off x="2908300" y="17172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97245</xdr:rowOff>
    </xdr:from>
    <xdr:to>
      <xdr:col>10</xdr:col>
      <xdr:colOff>165100</xdr:colOff>
      <xdr:row>100</xdr:row>
      <xdr:rowOff>27395</xdr:rowOff>
    </xdr:to>
    <xdr:sp macro="" textlink="">
      <xdr:nvSpPr>
        <xdr:cNvPr id="425" name="楕円 424"/>
        <xdr:cNvSpPr/>
      </xdr:nvSpPr>
      <xdr:spPr>
        <a:xfrm>
          <a:off x="19685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148045</xdr:rowOff>
    </xdr:from>
    <xdr:to>
      <xdr:col>15</xdr:col>
      <xdr:colOff>50800</xdr:colOff>
      <xdr:row>100</xdr:row>
      <xdr:rowOff>27214</xdr:rowOff>
    </xdr:to>
    <xdr:cxnSp macro="">
      <xdr:nvCxnSpPr>
        <xdr:cNvPr id="426" name="直線コネクタ 425"/>
        <xdr:cNvCxnSpPr/>
      </xdr:nvCxnSpPr>
      <xdr:spPr>
        <a:xfrm>
          <a:off x="2019300" y="171215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118473</xdr:rowOff>
    </xdr:from>
    <xdr:to>
      <xdr:col>6</xdr:col>
      <xdr:colOff>38100</xdr:colOff>
      <xdr:row>100</xdr:row>
      <xdr:rowOff>48623</xdr:rowOff>
    </xdr:to>
    <xdr:sp macro="" textlink="">
      <xdr:nvSpPr>
        <xdr:cNvPr id="427" name="楕円 426"/>
        <xdr:cNvSpPr/>
      </xdr:nvSpPr>
      <xdr:spPr>
        <a:xfrm>
          <a:off x="1079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148045</xdr:rowOff>
    </xdr:from>
    <xdr:to>
      <xdr:col>10</xdr:col>
      <xdr:colOff>114300</xdr:colOff>
      <xdr:row>99</xdr:row>
      <xdr:rowOff>169273</xdr:rowOff>
    </xdr:to>
    <xdr:cxnSp macro="">
      <xdr:nvCxnSpPr>
        <xdr:cNvPr id="428" name="直線コネクタ 427"/>
        <xdr:cNvCxnSpPr/>
      </xdr:nvCxnSpPr>
      <xdr:spPr>
        <a:xfrm flipV="1">
          <a:off x="1130300" y="171215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143527</xdr:rowOff>
    </xdr:from>
    <xdr:ext cx="340478" cy="259045"/>
    <xdr:sp macro="" textlink="">
      <xdr:nvSpPr>
        <xdr:cNvPr id="433" name="n_1mainValue【市民会館】&#10;有形固定資産減価償却率"/>
        <xdr:cNvSpPr txBox="1"/>
      </xdr:nvSpPr>
      <xdr:spPr>
        <a:xfrm>
          <a:off x="36143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94541</xdr:rowOff>
    </xdr:from>
    <xdr:ext cx="340478" cy="259045"/>
    <xdr:sp macro="" textlink="">
      <xdr:nvSpPr>
        <xdr:cNvPr id="434" name="n_2mainValue【市民会館】&#10;有形固定資産減価償却率"/>
        <xdr:cNvSpPr txBox="1"/>
      </xdr:nvSpPr>
      <xdr:spPr>
        <a:xfrm>
          <a:off x="2738061" y="168966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43922</xdr:rowOff>
    </xdr:from>
    <xdr:ext cx="340478" cy="259045"/>
    <xdr:sp macro="" textlink="">
      <xdr:nvSpPr>
        <xdr:cNvPr id="435" name="n_3mainValue【市民会館】&#10;有形固定資産減価償却率"/>
        <xdr:cNvSpPr txBox="1"/>
      </xdr:nvSpPr>
      <xdr:spPr>
        <a:xfrm>
          <a:off x="1849061" y="16846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65150</xdr:rowOff>
    </xdr:from>
    <xdr:ext cx="340478" cy="259045"/>
    <xdr:sp macro="" textlink="">
      <xdr:nvSpPr>
        <xdr:cNvPr id="436" name="n_4mainValue【市民会館】&#10;有形固定資産減価償却率"/>
        <xdr:cNvSpPr txBox="1"/>
      </xdr:nvSpPr>
      <xdr:spPr>
        <a:xfrm>
          <a:off x="960061" y="168672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65" name="【市民会館】&#10;一人当たり面積平均値テキスト"/>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636</xdr:rowOff>
    </xdr:from>
    <xdr:to>
      <xdr:col>55</xdr:col>
      <xdr:colOff>50800</xdr:colOff>
      <xdr:row>107</xdr:row>
      <xdr:rowOff>102236</xdr:rowOff>
    </xdr:to>
    <xdr:sp macro="" textlink="">
      <xdr:nvSpPr>
        <xdr:cNvPr id="476" name="楕円 475"/>
        <xdr:cNvSpPr/>
      </xdr:nvSpPr>
      <xdr:spPr>
        <a:xfrm>
          <a:off x="10426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150513</xdr:rowOff>
    </xdr:from>
    <xdr:ext cx="469744" cy="259045"/>
    <xdr:sp macro="" textlink="">
      <xdr:nvSpPr>
        <xdr:cNvPr id="477" name="【市民会館】&#10;一人当たり面積該当値テキスト"/>
        <xdr:cNvSpPr txBox="1"/>
      </xdr:nvSpPr>
      <xdr:spPr>
        <a:xfrm>
          <a:off x="10515600"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636</xdr:rowOff>
    </xdr:from>
    <xdr:to>
      <xdr:col>50</xdr:col>
      <xdr:colOff>165100</xdr:colOff>
      <xdr:row>107</xdr:row>
      <xdr:rowOff>102236</xdr:rowOff>
    </xdr:to>
    <xdr:sp macro="" textlink="">
      <xdr:nvSpPr>
        <xdr:cNvPr id="478" name="楕円 477"/>
        <xdr:cNvSpPr/>
      </xdr:nvSpPr>
      <xdr:spPr>
        <a:xfrm>
          <a:off x="9588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51436</xdr:rowOff>
    </xdr:from>
    <xdr:to>
      <xdr:col>55</xdr:col>
      <xdr:colOff>0</xdr:colOff>
      <xdr:row>107</xdr:row>
      <xdr:rowOff>51436</xdr:rowOff>
    </xdr:to>
    <xdr:cxnSp macro="">
      <xdr:nvCxnSpPr>
        <xdr:cNvPr id="479" name="直線コネクタ 478"/>
        <xdr:cNvCxnSpPr/>
      </xdr:nvCxnSpPr>
      <xdr:spPr>
        <a:xfrm>
          <a:off x="9639300" y="18396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636</xdr:rowOff>
    </xdr:from>
    <xdr:to>
      <xdr:col>46</xdr:col>
      <xdr:colOff>38100</xdr:colOff>
      <xdr:row>107</xdr:row>
      <xdr:rowOff>102236</xdr:rowOff>
    </xdr:to>
    <xdr:sp macro="" textlink="">
      <xdr:nvSpPr>
        <xdr:cNvPr id="480" name="楕円 479"/>
        <xdr:cNvSpPr/>
      </xdr:nvSpPr>
      <xdr:spPr>
        <a:xfrm>
          <a:off x="8699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51436</xdr:rowOff>
    </xdr:from>
    <xdr:to>
      <xdr:col>50</xdr:col>
      <xdr:colOff>114300</xdr:colOff>
      <xdr:row>107</xdr:row>
      <xdr:rowOff>51436</xdr:rowOff>
    </xdr:to>
    <xdr:cxnSp macro="">
      <xdr:nvCxnSpPr>
        <xdr:cNvPr id="481" name="直線コネクタ 480"/>
        <xdr:cNvCxnSpPr/>
      </xdr:nvCxnSpPr>
      <xdr:spPr>
        <a:xfrm>
          <a:off x="8750300" y="18396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164464</xdr:rowOff>
    </xdr:from>
    <xdr:to>
      <xdr:col>41</xdr:col>
      <xdr:colOff>101600</xdr:colOff>
      <xdr:row>107</xdr:row>
      <xdr:rowOff>94614</xdr:rowOff>
    </xdr:to>
    <xdr:sp macro="" textlink="">
      <xdr:nvSpPr>
        <xdr:cNvPr id="482" name="楕円 481"/>
        <xdr:cNvSpPr/>
      </xdr:nvSpPr>
      <xdr:spPr>
        <a:xfrm>
          <a:off x="7810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43814</xdr:rowOff>
    </xdr:from>
    <xdr:to>
      <xdr:col>45</xdr:col>
      <xdr:colOff>177800</xdr:colOff>
      <xdr:row>107</xdr:row>
      <xdr:rowOff>51436</xdr:rowOff>
    </xdr:to>
    <xdr:cxnSp macro="">
      <xdr:nvCxnSpPr>
        <xdr:cNvPr id="483" name="直線コネクタ 482"/>
        <xdr:cNvCxnSpPr/>
      </xdr:nvCxnSpPr>
      <xdr:spPr>
        <a:xfrm>
          <a:off x="7861300" y="183889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118745</xdr:rowOff>
    </xdr:from>
    <xdr:to>
      <xdr:col>36</xdr:col>
      <xdr:colOff>165100</xdr:colOff>
      <xdr:row>107</xdr:row>
      <xdr:rowOff>48895</xdr:rowOff>
    </xdr:to>
    <xdr:sp macro="" textlink="">
      <xdr:nvSpPr>
        <xdr:cNvPr id="484" name="楕円 483"/>
        <xdr:cNvSpPr/>
      </xdr:nvSpPr>
      <xdr:spPr>
        <a:xfrm>
          <a:off x="6921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169545</xdr:rowOff>
    </xdr:from>
    <xdr:to>
      <xdr:col>41</xdr:col>
      <xdr:colOff>50800</xdr:colOff>
      <xdr:row>107</xdr:row>
      <xdr:rowOff>43814</xdr:rowOff>
    </xdr:to>
    <xdr:cxnSp macro="">
      <xdr:nvCxnSpPr>
        <xdr:cNvPr id="485" name="直線コネクタ 484"/>
        <xdr:cNvCxnSpPr/>
      </xdr:nvCxnSpPr>
      <xdr:spPr>
        <a:xfrm>
          <a:off x="6972300" y="183432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86" name="n_1aveValue【市民会館】&#10;一人当たり面積"/>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87" name="n_2aveValue【市民会館】&#10;一人当たり面積"/>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88" name="n_3aveValue【市民会館】&#10;一人当たり面積"/>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489" name="n_4aveValue【市民会館】&#10;一人当たり面積"/>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93363</xdr:rowOff>
    </xdr:from>
    <xdr:ext cx="469744" cy="259045"/>
    <xdr:sp macro="" textlink="">
      <xdr:nvSpPr>
        <xdr:cNvPr id="490" name="n_1mainValue【市民会館】&#10;一人当たり面積"/>
        <xdr:cNvSpPr txBox="1"/>
      </xdr:nvSpPr>
      <xdr:spPr>
        <a:xfrm>
          <a:off x="93917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93363</xdr:rowOff>
    </xdr:from>
    <xdr:ext cx="469744" cy="259045"/>
    <xdr:sp macro="" textlink="">
      <xdr:nvSpPr>
        <xdr:cNvPr id="491" name="n_2mainValue【市民会館】&#10;一人当たり面積"/>
        <xdr:cNvSpPr txBox="1"/>
      </xdr:nvSpPr>
      <xdr:spPr>
        <a:xfrm>
          <a:off x="8515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85741</xdr:rowOff>
    </xdr:from>
    <xdr:ext cx="469744" cy="259045"/>
    <xdr:sp macro="" textlink="">
      <xdr:nvSpPr>
        <xdr:cNvPr id="492" name="n_3mainValue【市民会館】&#10;一人当たり面積"/>
        <xdr:cNvSpPr txBox="1"/>
      </xdr:nvSpPr>
      <xdr:spPr>
        <a:xfrm>
          <a:off x="7626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65422</xdr:rowOff>
    </xdr:from>
    <xdr:ext cx="469744" cy="259045"/>
    <xdr:sp macro="" textlink="">
      <xdr:nvSpPr>
        <xdr:cNvPr id="493" name="n_4mainValue【市民会館】&#10;一人当たり面積"/>
        <xdr:cNvSpPr txBox="1"/>
      </xdr:nvSpPr>
      <xdr:spPr>
        <a:xfrm>
          <a:off x="6737427" y="180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524" name="【一般廃棄物処理施設】&#10;有形固定資産減価償却率平均値テキスト"/>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5" name="楕円 534"/>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93997</xdr:rowOff>
    </xdr:from>
    <xdr:ext cx="405111" cy="259045"/>
    <xdr:sp macro="" textlink="">
      <xdr:nvSpPr>
        <xdr:cNvPr id="536" name="【一般廃棄物処理施設】&#10;有形固定資産減価償却率該当値テキスト"/>
        <xdr:cNvSpPr txBox="1"/>
      </xdr:nvSpPr>
      <xdr:spPr>
        <a:xfrm>
          <a:off x="16357600"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97246</xdr:rowOff>
    </xdr:from>
    <xdr:to>
      <xdr:col>81</xdr:col>
      <xdr:colOff>101600</xdr:colOff>
      <xdr:row>41</xdr:row>
      <xdr:rowOff>27396</xdr:rowOff>
    </xdr:to>
    <xdr:sp macro="" textlink="">
      <xdr:nvSpPr>
        <xdr:cNvPr id="537" name="楕円 536"/>
        <xdr:cNvSpPr/>
      </xdr:nvSpPr>
      <xdr:spPr>
        <a:xfrm>
          <a:off x="15430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40</xdr:row>
      <xdr:rowOff>148046</xdr:rowOff>
    </xdr:to>
    <xdr:cxnSp macro="">
      <xdr:nvCxnSpPr>
        <xdr:cNvPr id="538" name="直線コネクタ 537"/>
        <xdr:cNvCxnSpPr/>
      </xdr:nvCxnSpPr>
      <xdr:spPr>
        <a:xfrm flipV="1">
          <a:off x="15481300" y="6637020"/>
          <a:ext cx="8382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74385</xdr:rowOff>
    </xdr:from>
    <xdr:to>
      <xdr:col>76</xdr:col>
      <xdr:colOff>165100</xdr:colOff>
      <xdr:row>41</xdr:row>
      <xdr:rowOff>4535</xdr:rowOff>
    </xdr:to>
    <xdr:sp macro="" textlink="">
      <xdr:nvSpPr>
        <xdr:cNvPr id="539" name="楕円 538"/>
        <xdr:cNvSpPr/>
      </xdr:nvSpPr>
      <xdr:spPr>
        <a:xfrm>
          <a:off x="14541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125185</xdr:rowOff>
    </xdr:from>
    <xdr:to>
      <xdr:col>81</xdr:col>
      <xdr:colOff>50800</xdr:colOff>
      <xdr:row>40</xdr:row>
      <xdr:rowOff>148046</xdr:rowOff>
    </xdr:to>
    <xdr:cxnSp macro="">
      <xdr:nvCxnSpPr>
        <xdr:cNvPr id="540" name="直線コネクタ 539"/>
        <xdr:cNvCxnSpPr/>
      </xdr:nvCxnSpPr>
      <xdr:spPr>
        <a:xfrm>
          <a:off x="14592300" y="69831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59690</xdr:rowOff>
    </xdr:from>
    <xdr:to>
      <xdr:col>72</xdr:col>
      <xdr:colOff>38100</xdr:colOff>
      <xdr:row>40</xdr:row>
      <xdr:rowOff>161290</xdr:rowOff>
    </xdr:to>
    <xdr:sp macro="" textlink="">
      <xdr:nvSpPr>
        <xdr:cNvPr id="541" name="楕円 540"/>
        <xdr:cNvSpPr/>
      </xdr:nvSpPr>
      <xdr:spPr>
        <a:xfrm>
          <a:off x="1365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125185</xdr:rowOff>
    </xdr:to>
    <xdr:cxnSp macro="">
      <xdr:nvCxnSpPr>
        <xdr:cNvPr id="542" name="直線コネクタ 541"/>
        <xdr:cNvCxnSpPr/>
      </xdr:nvCxnSpPr>
      <xdr:spPr>
        <a:xfrm>
          <a:off x="13703300" y="69684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129903</xdr:rowOff>
    </xdr:from>
    <xdr:to>
      <xdr:col>67</xdr:col>
      <xdr:colOff>101600</xdr:colOff>
      <xdr:row>41</xdr:row>
      <xdr:rowOff>60053</xdr:rowOff>
    </xdr:to>
    <xdr:sp macro="" textlink="">
      <xdr:nvSpPr>
        <xdr:cNvPr id="543" name="楕円 542"/>
        <xdr:cNvSpPr/>
      </xdr:nvSpPr>
      <xdr:spPr>
        <a:xfrm>
          <a:off x="12763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110490</xdr:rowOff>
    </xdr:from>
    <xdr:to>
      <xdr:col>71</xdr:col>
      <xdr:colOff>177800</xdr:colOff>
      <xdr:row>41</xdr:row>
      <xdr:rowOff>9253</xdr:rowOff>
    </xdr:to>
    <xdr:cxnSp macro="">
      <xdr:nvCxnSpPr>
        <xdr:cNvPr id="544" name="直線コネクタ 543"/>
        <xdr:cNvCxnSpPr/>
      </xdr:nvCxnSpPr>
      <xdr:spPr>
        <a:xfrm flipV="1">
          <a:off x="12814300" y="696849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5"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47" name="n_3aveValue【一般廃棄物処理施設】&#10;有形固定資産減価償却率"/>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48" name="n_4aveValue【一般廃棄物処理施設】&#10;有形固定資産減価償却率"/>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18523</xdr:rowOff>
    </xdr:from>
    <xdr:ext cx="405111" cy="259045"/>
    <xdr:sp macro="" textlink="">
      <xdr:nvSpPr>
        <xdr:cNvPr id="549" name="n_1mainValue【一般廃棄物処理施設】&#10;有形固定資産減価償却率"/>
        <xdr:cNvSpPr txBox="1"/>
      </xdr:nvSpPr>
      <xdr:spPr>
        <a:xfrm>
          <a:off x="152660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167112</xdr:rowOff>
    </xdr:from>
    <xdr:ext cx="405111" cy="259045"/>
    <xdr:sp macro="" textlink="">
      <xdr:nvSpPr>
        <xdr:cNvPr id="550" name="n_2mainValue【一般廃棄物処理施設】&#10;有形固定資産減価償却率"/>
        <xdr:cNvSpPr txBox="1"/>
      </xdr:nvSpPr>
      <xdr:spPr>
        <a:xfrm>
          <a:off x="14389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152417</xdr:rowOff>
    </xdr:from>
    <xdr:ext cx="405111" cy="259045"/>
    <xdr:sp macro="" textlink="">
      <xdr:nvSpPr>
        <xdr:cNvPr id="551" name="n_3mainValue【一般廃棄物処理施設】&#10;有形固定資産減価償却率"/>
        <xdr:cNvSpPr txBox="1"/>
      </xdr:nvSpPr>
      <xdr:spPr>
        <a:xfrm>
          <a:off x="13500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51180</xdr:rowOff>
    </xdr:from>
    <xdr:ext cx="405111" cy="259045"/>
    <xdr:sp macro="" textlink="">
      <xdr:nvSpPr>
        <xdr:cNvPr id="552" name="n_4mainValue【一般廃棄物処理施設】&#10;有形固定資産減価償却率"/>
        <xdr:cNvSpPr txBox="1"/>
      </xdr:nvSpPr>
      <xdr:spPr>
        <a:xfrm>
          <a:off x="12611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79" name="【一般廃棄物処理施設】&#10;一人当たり有形固定資産（償却資産）額平均値テキスト"/>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123707</xdr:rowOff>
    </xdr:from>
    <xdr:to>
      <xdr:col>116</xdr:col>
      <xdr:colOff>114300</xdr:colOff>
      <xdr:row>41</xdr:row>
      <xdr:rowOff>53857</xdr:rowOff>
    </xdr:to>
    <xdr:sp macro="" textlink="">
      <xdr:nvSpPr>
        <xdr:cNvPr id="590" name="楕円 589"/>
        <xdr:cNvSpPr/>
      </xdr:nvSpPr>
      <xdr:spPr>
        <a:xfrm>
          <a:off x="22110700" y="69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102134</xdr:rowOff>
    </xdr:from>
    <xdr:ext cx="534377" cy="259045"/>
    <xdr:sp macro="" textlink="">
      <xdr:nvSpPr>
        <xdr:cNvPr id="591" name="【一般廃棄物処理施設】&#10;一人当たり有形固定資産（償却資産）額該当値テキスト"/>
        <xdr:cNvSpPr txBox="1"/>
      </xdr:nvSpPr>
      <xdr:spPr>
        <a:xfrm>
          <a:off x="22199600" y="69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160873</xdr:rowOff>
    </xdr:from>
    <xdr:to>
      <xdr:col>112</xdr:col>
      <xdr:colOff>38100</xdr:colOff>
      <xdr:row>41</xdr:row>
      <xdr:rowOff>91023</xdr:rowOff>
    </xdr:to>
    <xdr:sp macro="" textlink="">
      <xdr:nvSpPr>
        <xdr:cNvPr id="592" name="楕円 591"/>
        <xdr:cNvSpPr/>
      </xdr:nvSpPr>
      <xdr:spPr>
        <a:xfrm>
          <a:off x="21272500" y="70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3057</xdr:rowOff>
    </xdr:from>
    <xdr:to>
      <xdr:col>116</xdr:col>
      <xdr:colOff>63500</xdr:colOff>
      <xdr:row>41</xdr:row>
      <xdr:rowOff>40223</xdr:rowOff>
    </xdr:to>
    <xdr:cxnSp macro="">
      <xdr:nvCxnSpPr>
        <xdr:cNvPr id="593" name="直線コネクタ 592"/>
        <xdr:cNvCxnSpPr/>
      </xdr:nvCxnSpPr>
      <xdr:spPr>
        <a:xfrm flipV="1">
          <a:off x="21323300" y="7032507"/>
          <a:ext cx="8382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160731</xdr:rowOff>
    </xdr:from>
    <xdr:to>
      <xdr:col>107</xdr:col>
      <xdr:colOff>101600</xdr:colOff>
      <xdr:row>41</xdr:row>
      <xdr:rowOff>90881</xdr:rowOff>
    </xdr:to>
    <xdr:sp macro="" textlink="">
      <xdr:nvSpPr>
        <xdr:cNvPr id="594" name="楕円 593"/>
        <xdr:cNvSpPr/>
      </xdr:nvSpPr>
      <xdr:spPr>
        <a:xfrm>
          <a:off x="20383500" y="70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40081</xdr:rowOff>
    </xdr:from>
    <xdr:to>
      <xdr:col>111</xdr:col>
      <xdr:colOff>177800</xdr:colOff>
      <xdr:row>41</xdr:row>
      <xdr:rowOff>40223</xdr:rowOff>
    </xdr:to>
    <xdr:cxnSp macro="">
      <xdr:nvCxnSpPr>
        <xdr:cNvPr id="595" name="直線コネクタ 594"/>
        <xdr:cNvCxnSpPr/>
      </xdr:nvCxnSpPr>
      <xdr:spPr>
        <a:xfrm>
          <a:off x="20434300" y="7069531"/>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160717</xdr:rowOff>
    </xdr:from>
    <xdr:to>
      <xdr:col>102</xdr:col>
      <xdr:colOff>165100</xdr:colOff>
      <xdr:row>41</xdr:row>
      <xdr:rowOff>90867</xdr:rowOff>
    </xdr:to>
    <xdr:sp macro="" textlink="">
      <xdr:nvSpPr>
        <xdr:cNvPr id="596" name="楕円 595"/>
        <xdr:cNvSpPr/>
      </xdr:nvSpPr>
      <xdr:spPr>
        <a:xfrm>
          <a:off x="19494500" y="701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40067</xdr:rowOff>
    </xdr:from>
    <xdr:to>
      <xdr:col>107</xdr:col>
      <xdr:colOff>50800</xdr:colOff>
      <xdr:row>41</xdr:row>
      <xdr:rowOff>40081</xdr:rowOff>
    </xdr:to>
    <xdr:cxnSp macro="">
      <xdr:nvCxnSpPr>
        <xdr:cNvPr id="597" name="直線コネクタ 596"/>
        <xdr:cNvCxnSpPr/>
      </xdr:nvCxnSpPr>
      <xdr:spPr>
        <a:xfrm>
          <a:off x="19545300" y="7069517"/>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165331</xdr:rowOff>
    </xdr:from>
    <xdr:to>
      <xdr:col>98</xdr:col>
      <xdr:colOff>38100</xdr:colOff>
      <xdr:row>41</xdr:row>
      <xdr:rowOff>95481</xdr:rowOff>
    </xdr:to>
    <xdr:sp macro="" textlink="">
      <xdr:nvSpPr>
        <xdr:cNvPr id="598" name="楕円 597"/>
        <xdr:cNvSpPr/>
      </xdr:nvSpPr>
      <xdr:spPr>
        <a:xfrm>
          <a:off x="18605500" y="70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40067</xdr:rowOff>
    </xdr:from>
    <xdr:to>
      <xdr:col>102</xdr:col>
      <xdr:colOff>114300</xdr:colOff>
      <xdr:row>41</xdr:row>
      <xdr:rowOff>44681</xdr:rowOff>
    </xdr:to>
    <xdr:cxnSp macro="">
      <xdr:nvCxnSpPr>
        <xdr:cNvPr id="599" name="直線コネクタ 598"/>
        <xdr:cNvCxnSpPr/>
      </xdr:nvCxnSpPr>
      <xdr:spPr>
        <a:xfrm flipV="1">
          <a:off x="18656300" y="7069517"/>
          <a:ext cx="889000" cy="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600" name="n_1aveValue【一般廃棄物処理施設】&#10;一人当たり有形固定資産（償却資産）額"/>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601" name="n_2aveValue【一般廃棄物処理施設】&#10;一人当たり有形固定資産（償却資産）額"/>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602" name="n_3aveValue【一般廃棄物処理施設】&#10;一人当たり有形固定資産（償却資産）額"/>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603" name="n_4aveValue【一般廃棄物処理施設】&#10;一人当たり有形固定資産（償却資産）額"/>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82150</xdr:rowOff>
    </xdr:from>
    <xdr:ext cx="534377" cy="259045"/>
    <xdr:sp macro="" textlink="">
      <xdr:nvSpPr>
        <xdr:cNvPr id="604" name="n_1mainValue【一般廃棄物処理施設】&#10;一人当たり有形固定資産（償却資産）額"/>
        <xdr:cNvSpPr txBox="1"/>
      </xdr:nvSpPr>
      <xdr:spPr>
        <a:xfrm>
          <a:off x="21043411" y="71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82008</xdr:rowOff>
    </xdr:from>
    <xdr:ext cx="534377" cy="259045"/>
    <xdr:sp macro="" textlink="">
      <xdr:nvSpPr>
        <xdr:cNvPr id="605" name="n_2mainValue【一般廃棄物処理施設】&#10;一人当たり有形固定資産（償却資産）額"/>
        <xdr:cNvSpPr txBox="1"/>
      </xdr:nvSpPr>
      <xdr:spPr>
        <a:xfrm>
          <a:off x="20167111" y="711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81994</xdr:rowOff>
    </xdr:from>
    <xdr:ext cx="534377" cy="259045"/>
    <xdr:sp macro="" textlink="">
      <xdr:nvSpPr>
        <xdr:cNvPr id="606" name="n_3mainValue【一般廃棄物処理施設】&#10;一人当たり有形固定資産（償却資産）額"/>
        <xdr:cNvSpPr txBox="1"/>
      </xdr:nvSpPr>
      <xdr:spPr>
        <a:xfrm>
          <a:off x="19278111" y="711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86608</xdr:rowOff>
    </xdr:from>
    <xdr:ext cx="534377" cy="259045"/>
    <xdr:sp macro="" textlink="">
      <xdr:nvSpPr>
        <xdr:cNvPr id="607" name="n_4mainValue【一般廃棄物処理施設】&#10;一人当たり有形固定資産（償却資産）額"/>
        <xdr:cNvSpPr txBox="1"/>
      </xdr:nvSpPr>
      <xdr:spPr>
        <a:xfrm>
          <a:off x="18389111" y="711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638" name="【保健センター・保健所】&#10;有形固定資産減価償却率平均値テキスト"/>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49" name="楕円 648"/>
        <xdr:cNvSpPr/>
      </xdr:nvSpPr>
      <xdr:spPr>
        <a:xfrm>
          <a:off x="16268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50" name="【保健センター・保健所】&#10;有形固定資産減価償却率該当値テキスト"/>
        <xdr:cNvSpPr txBox="1"/>
      </xdr:nvSpPr>
      <xdr:spPr>
        <a:xfrm>
          <a:off x="16357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51" name="楕円 650"/>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146957</xdr:rowOff>
    </xdr:to>
    <xdr:cxnSp macro="">
      <xdr:nvCxnSpPr>
        <xdr:cNvPr id="652" name="直線コネクタ 651"/>
        <xdr:cNvCxnSpPr/>
      </xdr:nvCxnSpPr>
      <xdr:spPr>
        <a:xfrm>
          <a:off x="15481300" y="1074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653" name="楕円 652"/>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654" name="直線コネクタ 653"/>
        <xdr:cNvCxnSpPr/>
      </xdr:nvCxnSpPr>
      <xdr:spPr>
        <a:xfrm>
          <a:off x="14592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55" name="楕円 654"/>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656" name="直線コネクタ 655"/>
        <xdr:cNvCxnSpPr/>
      </xdr:nvCxnSpPr>
      <xdr:spPr>
        <a:xfrm>
          <a:off x="13703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57" name="楕円 656"/>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658" name="直線コネクタ 657"/>
        <xdr:cNvCxnSpPr/>
      </xdr:nvCxnSpPr>
      <xdr:spPr>
        <a:xfrm>
          <a:off x="12814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659" name="n_1aveValue【保健センター・保健所】&#10;有形固定資産減価償却率"/>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0" name="n_2aveValue【保健センター・保健所】&#10;有形固定資産減価償却率"/>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aveValue【保健センター・保健所】&#10;有形固定資産減価償却率"/>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2" name="n_4aveValue【保健センター・保健所】&#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63" name="n_1mainValue【保健センター・保健所】&#10;有形固定資産減価償却率"/>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664" name="n_2mainValue【保健センター・保健所】&#10;有形固定資産減価償却率"/>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65" name="n_3mainValue【保健センター・保健所】&#10;有形固定資産減価償却率"/>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66" name="n_4mainValue【保健センター・保健所】&#10;有形固定資産減価償却率"/>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70031</xdr:rowOff>
    </xdr:from>
    <xdr:to>
      <xdr:col>116</xdr:col>
      <xdr:colOff>114300</xdr:colOff>
      <xdr:row>65</xdr:row>
      <xdr:rowOff>181</xdr:rowOff>
    </xdr:to>
    <xdr:sp macro="" textlink="">
      <xdr:nvSpPr>
        <xdr:cNvPr id="708" name="楕円 707"/>
        <xdr:cNvSpPr/>
      </xdr:nvSpPr>
      <xdr:spPr>
        <a:xfrm>
          <a:off x="221107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156408</xdr:rowOff>
    </xdr:from>
    <xdr:ext cx="469744" cy="259045"/>
    <xdr:sp macro="" textlink="">
      <xdr:nvSpPr>
        <xdr:cNvPr id="709" name="【保健センター・保健所】&#10;一人当たり面積該当値テキスト"/>
        <xdr:cNvSpPr txBox="1"/>
      </xdr:nvSpPr>
      <xdr:spPr>
        <a:xfrm>
          <a:off x="22199600" y="1095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70031</xdr:rowOff>
    </xdr:from>
    <xdr:to>
      <xdr:col>112</xdr:col>
      <xdr:colOff>38100</xdr:colOff>
      <xdr:row>65</xdr:row>
      <xdr:rowOff>181</xdr:rowOff>
    </xdr:to>
    <xdr:sp macro="" textlink="">
      <xdr:nvSpPr>
        <xdr:cNvPr id="710" name="楕円 709"/>
        <xdr:cNvSpPr/>
      </xdr:nvSpPr>
      <xdr:spPr>
        <a:xfrm>
          <a:off x="21272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120831</xdr:rowOff>
    </xdr:from>
    <xdr:to>
      <xdr:col>116</xdr:col>
      <xdr:colOff>63500</xdr:colOff>
      <xdr:row>64</xdr:row>
      <xdr:rowOff>120831</xdr:rowOff>
    </xdr:to>
    <xdr:cxnSp macro="">
      <xdr:nvCxnSpPr>
        <xdr:cNvPr id="711" name="直線コネクタ 710"/>
        <xdr:cNvCxnSpPr/>
      </xdr:nvCxnSpPr>
      <xdr:spPr>
        <a:xfrm>
          <a:off x="21323300" y="110936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70031</xdr:rowOff>
    </xdr:from>
    <xdr:to>
      <xdr:col>107</xdr:col>
      <xdr:colOff>101600</xdr:colOff>
      <xdr:row>65</xdr:row>
      <xdr:rowOff>181</xdr:rowOff>
    </xdr:to>
    <xdr:sp macro="" textlink="">
      <xdr:nvSpPr>
        <xdr:cNvPr id="712" name="楕円 711"/>
        <xdr:cNvSpPr/>
      </xdr:nvSpPr>
      <xdr:spPr>
        <a:xfrm>
          <a:off x="20383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120831</xdr:rowOff>
    </xdr:from>
    <xdr:to>
      <xdr:col>111</xdr:col>
      <xdr:colOff>177800</xdr:colOff>
      <xdr:row>64</xdr:row>
      <xdr:rowOff>120831</xdr:rowOff>
    </xdr:to>
    <xdr:cxnSp macro="">
      <xdr:nvCxnSpPr>
        <xdr:cNvPr id="713" name="直線コネクタ 712"/>
        <xdr:cNvCxnSpPr/>
      </xdr:nvCxnSpPr>
      <xdr:spPr>
        <a:xfrm>
          <a:off x="20434300" y="11093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4" name="楕円 713"/>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120831</xdr:rowOff>
    </xdr:to>
    <xdr:cxnSp macro="">
      <xdr:nvCxnSpPr>
        <xdr:cNvPr id="715" name="直線コネクタ 714"/>
        <xdr:cNvCxnSpPr/>
      </xdr:nvCxnSpPr>
      <xdr:spPr>
        <a:xfrm>
          <a:off x="19545300" y="110381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6" name="楕円 715"/>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7" name="直線コネクタ 716"/>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162758</xdr:rowOff>
    </xdr:from>
    <xdr:ext cx="469744" cy="259045"/>
    <xdr:sp macro="" textlink="">
      <xdr:nvSpPr>
        <xdr:cNvPr id="722" name="n_1mainValue【保健センター・保健所】&#10;一人当たり面積"/>
        <xdr:cNvSpPr txBox="1"/>
      </xdr:nvSpPr>
      <xdr:spPr>
        <a:xfrm>
          <a:off x="21075727" y="111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162758</xdr:rowOff>
    </xdr:from>
    <xdr:ext cx="469744" cy="259045"/>
    <xdr:sp macro="" textlink="">
      <xdr:nvSpPr>
        <xdr:cNvPr id="723" name="n_2mainValue【保健センター・保健所】&#10;一人当たり面積"/>
        <xdr:cNvSpPr txBox="1"/>
      </xdr:nvSpPr>
      <xdr:spPr>
        <a:xfrm>
          <a:off x="20199427" y="111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4" name="n_3mainValue【保健センター・保健所】&#10;一人当たり面積"/>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5" name="n_4mainValue【保健センター・保健所】&#10;一人当たり面積"/>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756" name="【消防施設】&#10;有形固定資産減価償却率平均値テキスト"/>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91802</xdr:rowOff>
    </xdr:from>
    <xdr:to>
      <xdr:col>85</xdr:col>
      <xdr:colOff>177800</xdr:colOff>
      <xdr:row>83</xdr:row>
      <xdr:rowOff>21952</xdr:rowOff>
    </xdr:to>
    <xdr:sp macro="" textlink="">
      <xdr:nvSpPr>
        <xdr:cNvPr id="767" name="楕円 766"/>
        <xdr:cNvSpPr/>
      </xdr:nvSpPr>
      <xdr:spPr>
        <a:xfrm>
          <a:off x="16268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114679</xdr:rowOff>
    </xdr:from>
    <xdr:ext cx="405111" cy="259045"/>
    <xdr:sp macro="" textlink="">
      <xdr:nvSpPr>
        <xdr:cNvPr id="768" name="【消防施設】&#10;有形固定資産減価償却率該当値テキスト"/>
        <xdr:cNvSpPr txBox="1"/>
      </xdr:nvSpPr>
      <xdr:spPr>
        <a:xfrm>
          <a:off x="16357600" y="1400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163649</xdr:rowOff>
    </xdr:from>
    <xdr:to>
      <xdr:col>81</xdr:col>
      <xdr:colOff>101600</xdr:colOff>
      <xdr:row>82</xdr:row>
      <xdr:rowOff>93799</xdr:rowOff>
    </xdr:to>
    <xdr:sp macro="" textlink="">
      <xdr:nvSpPr>
        <xdr:cNvPr id="769" name="楕円 768"/>
        <xdr:cNvSpPr/>
      </xdr:nvSpPr>
      <xdr:spPr>
        <a:xfrm>
          <a:off x="15430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42999</xdr:rowOff>
    </xdr:from>
    <xdr:to>
      <xdr:col>85</xdr:col>
      <xdr:colOff>127000</xdr:colOff>
      <xdr:row>82</xdr:row>
      <xdr:rowOff>142602</xdr:rowOff>
    </xdr:to>
    <xdr:cxnSp macro="">
      <xdr:nvCxnSpPr>
        <xdr:cNvPr id="770" name="直線コネクタ 769"/>
        <xdr:cNvCxnSpPr/>
      </xdr:nvCxnSpPr>
      <xdr:spPr>
        <a:xfrm>
          <a:off x="15481300" y="14101899"/>
          <a:ext cx="8382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771" name="楕円 770"/>
        <xdr:cNvSpPr/>
      </xdr:nvSpPr>
      <xdr:spPr>
        <a:xfrm>
          <a:off x="14541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42999</xdr:rowOff>
    </xdr:from>
    <xdr:to>
      <xdr:col>81</xdr:col>
      <xdr:colOff>50800</xdr:colOff>
      <xdr:row>83</xdr:row>
      <xdr:rowOff>64226</xdr:rowOff>
    </xdr:to>
    <xdr:cxnSp macro="">
      <xdr:nvCxnSpPr>
        <xdr:cNvPr id="772" name="直線コネクタ 771"/>
        <xdr:cNvCxnSpPr/>
      </xdr:nvCxnSpPr>
      <xdr:spPr>
        <a:xfrm flipV="1">
          <a:off x="14592300" y="14101899"/>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73" name="楕円 772"/>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64226</xdr:rowOff>
    </xdr:to>
    <xdr:cxnSp macro="">
      <xdr:nvCxnSpPr>
        <xdr:cNvPr id="774" name="直線コネクタ 773"/>
        <xdr:cNvCxnSpPr/>
      </xdr:nvCxnSpPr>
      <xdr:spPr>
        <a:xfrm>
          <a:off x="13703300" y="1422273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59145</xdr:rowOff>
    </xdr:from>
    <xdr:to>
      <xdr:col>67</xdr:col>
      <xdr:colOff>101600</xdr:colOff>
      <xdr:row>82</xdr:row>
      <xdr:rowOff>160745</xdr:rowOff>
    </xdr:to>
    <xdr:sp macro="" textlink="">
      <xdr:nvSpPr>
        <xdr:cNvPr id="775" name="楕円 774"/>
        <xdr:cNvSpPr/>
      </xdr:nvSpPr>
      <xdr:spPr>
        <a:xfrm>
          <a:off x="12763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109945</xdr:rowOff>
    </xdr:from>
    <xdr:to>
      <xdr:col>71</xdr:col>
      <xdr:colOff>177800</xdr:colOff>
      <xdr:row>82</xdr:row>
      <xdr:rowOff>163830</xdr:rowOff>
    </xdr:to>
    <xdr:cxnSp macro="">
      <xdr:nvCxnSpPr>
        <xdr:cNvPr id="776" name="直線コネクタ 775"/>
        <xdr:cNvCxnSpPr/>
      </xdr:nvCxnSpPr>
      <xdr:spPr>
        <a:xfrm>
          <a:off x="12814300" y="1416884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7" name="n_1aveValue【消防施設】&#10;有形固定資産減価償却率"/>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778" name="n_2aveValue【消防施設】&#10;有形固定資産減価償却率"/>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779" name="n_3aveValue【消防施設】&#10;有形固定資産減価償却率"/>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780" name="n_4aveValue【消防施設】&#10;有形固定資産減価償却率"/>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110326</xdr:rowOff>
    </xdr:from>
    <xdr:ext cx="405111" cy="259045"/>
    <xdr:sp macro="" textlink="">
      <xdr:nvSpPr>
        <xdr:cNvPr id="781" name="n_1mainValue【消防施設】&#10;有形固定資産減価償却率"/>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106153</xdr:rowOff>
    </xdr:from>
    <xdr:ext cx="405111" cy="259045"/>
    <xdr:sp macro="" textlink="">
      <xdr:nvSpPr>
        <xdr:cNvPr id="782" name="n_2mainValue【消防施設】&#10;有形固定資産減価償却率"/>
        <xdr:cNvSpPr txBox="1"/>
      </xdr:nvSpPr>
      <xdr:spPr>
        <a:xfrm>
          <a:off x="143897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83" name="n_3mainValue【消防施設】&#10;有形固定資産減価償却率"/>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5822</xdr:rowOff>
    </xdr:from>
    <xdr:ext cx="405111" cy="259045"/>
    <xdr:sp macro="" textlink="">
      <xdr:nvSpPr>
        <xdr:cNvPr id="784" name="n_4mainValue【消防施設】&#10;有形固定資産減価償却率"/>
        <xdr:cNvSpPr txBox="1"/>
      </xdr:nvSpPr>
      <xdr:spPr>
        <a:xfrm>
          <a:off x="12611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6" name="直線コネクタ 805"/>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8" name="直線コネクタ 8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9" name="【消防施設】&#10;一人当たり面積最大値テキスト"/>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10" name="直線コネクタ 809"/>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1"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2" name="フローチャート: 判断 81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13" name="フローチャート: 判断 81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14" name="フローチャート: 判断 813"/>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フローチャート: 判断 81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6" name="フローチャート: 判断 815"/>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22" name="楕円 821"/>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823" name="【消防施設】&#10;一人当たり面積該当値テキスト"/>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53594</xdr:rowOff>
    </xdr:from>
    <xdr:to>
      <xdr:col>112</xdr:col>
      <xdr:colOff>38100</xdr:colOff>
      <xdr:row>85</xdr:row>
      <xdr:rowOff>155194</xdr:rowOff>
    </xdr:to>
    <xdr:sp macro="" textlink="">
      <xdr:nvSpPr>
        <xdr:cNvPr id="824" name="楕円 823"/>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104394</xdr:rowOff>
    </xdr:to>
    <xdr:cxnSp macro="">
      <xdr:nvCxnSpPr>
        <xdr:cNvPr id="825" name="直線コネクタ 824"/>
        <xdr:cNvCxnSpPr/>
      </xdr:nvCxnSpPr>
      <xdr:spPr>
        <a:xfrm>
          <a:off x="21323300" y="1467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53594</xdr:rowOff>
    </xdr:from>
    <xdr:to>
      <xdr:col>107</xdr:col>
      <xdr:colOff>101600</xdr:colOff>
      <xdr:row>85</xdr:row>
      <xdr:rowOff>155194</xdr:rowOff>
    </xdr:to>
    <xdr:sp macro="" textlink="">
      <xdr:nvSpPr>
        <xdr:cNvPr id="826" name="楕円 825"/>
        <xdr:cNvSpPr/>
      </xdr:nvSpPr>
      <xdr:spPr>
        <a:xfrm>
          <a:off x="20383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104394</xdr:rowOff>
    </xdr:from>
    <xdr:to>
      <xdr:col>111</xdr:col>
      <xdr:colOff>177800</xdr:colOff>
      <xdr:row>85</xdr:row>
      <xdr:rowOff>104394</xdr:rowOff>
    </xdr:to>
    <xdr:cxnSp macro="">
      <xdr:nvCxnSpPr>
        <xdr:cNvPr id="827" name="直線コネクタ 826"/>
        <xdr:cNvCxnSpPr/>
      </xdr:nvCxnSpPr>
      <xdr:spPr>
        <a:xfrm>
          <a:off x="20434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53594</xdr:rowOff>
    </xdr:from>
    <xdr:to>
      <xdr:col>102</xdr:col>
      <xdr:colOff>165100</xdr:colOff>
      <xdr:row>85</xdr:row>
      <xdr:rowOff>155194</xdr:rowOff>
    </xdr:to>
    <xdr:sp macro="" textlink="">
      <xdr:nvSpPr>
        <xdr:cNvPr id="828" name="楕円 827"/>
        <xdr:cNvSpPr/>
      </xdr:nvSpPr>
      <xdr:spPr>
        <a:xfrm>
          <a:off x="19494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104394</xdr:rowOff>
    </xdr:from>
    <xdr:to>
      <xdr:col>107</xdr:col>
      <xdr:colOff>50800</xdr:colOff>
      <xdr:row>85</xdr:row>
      <xdr:rowOff>104394</xdr:rowOff>
    </xdr:to>
    <xdr:cxnSp macro="">
      <xdr:nvCxnSpPr>
        <xdr:cNvPr id="829" name="直線コネクタ 828"/>
        <xdr:cNvCxnSpPr/>
      </xdr:nvCxnSpPr>
      <xdr:spPr>
        <a:xfrm>
          <a:off x="19545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53594</xdr:rowOff>
    </xdr:from>
    <xdr:to>
      <xdr:col>98</xdr:col>
      <xdr:colOff>38100</xdr:colOff>
      <xdr:row>85</xdr:row>
      <xdr:rowOff>155194</xdr:rowOff>
    </xdr:to>
    <xdr:sp macro="" textlink="">
      <xdr:nvSpPr>
        <xdr:cNvPr id="830" name="楕円 829"/>
        <xdr:cNvSpPr/>
      </xdr:nvSpPr>
      <xdr:spPr>
        <a:xfrm>
          <a:off x="18605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104394</xdr:rowOff>
    </xdr:from>
    <xdr:to>
      <xdr:col>102</xdr:col>
      <xdr:colOff>114300</xdr:colOff>
      <xdr:row>85</xdr:row>
      <xdr:rowOff>104394</xdr:rowOff>
    </xdr:to>
    <xdr:cxnSp macro="">
      <xdr:nvCxnSpPr>
        <xdr:cNvPr id="831" name="直線コネクタ 830"/>
        <xdr:cNvCxnSpPr/>
      </xdr:nvCxnSpPr>
      <xdr:spPr>
        <a:xfrm>
          <a:off x="18656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832"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33"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4"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35" name="n_4aveValue【消防施設】&#10;一人当たり面積"/>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146321</xdr:rowOff>
    </xdr:from>
    <xdr:ext cx="469744" cy="259045"/>
    <xdr:sp macro="" textlink="">
      <xdr:nvSpPr>
        <xdr:cNvPr id="836" name="n_1mainValue【消防施設】&#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146321</xdr:rowOff>
    </xdr:from>
    <xdr:ext cx="469744" cy="259045"/>
    <xdr:sp macro="" textlink="">
      <xdr:nvSpPr>
        <xdr:cNvPr id="837" name="n_2mainValue【消防施設】&#10;一人当たり面積"/>
        <xdr:cNvSpPr txBox="1"/>
      </xdr:nvSpPr>
      <xdr:spPr>
        <a:xfrm>
          <a:off x="20199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146321</xdr:rowOff>
    </xdr:from>
    <xdr:ext cx="469744" cy="259045"/>
    <xdr:sp macro="" textlink="">
      <xdr:nvSpPr>
        <xdr:cNvPr id="838" name="n_3mainValue【消防施設】&#10;一人当たり面積"/>
        <xdr:cNvSpPr txBox="1"/>
      </xdr:nvSpPr>
      <xdr:spPr>
        <a:xfrm>
          <a:off x="19310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146321</xdr:rowOff>
    </xdr:from>
    <xdr:ext cx="469744" cy="259045"/>
    <xdr:sp macro="" textlink="">
      <xdr:nvSpPr>
        <xdr:cNvPr id="839" name="n_4mainValue【消防施設】&#10;一人当たり面積"/>
        <xdr:cNvSpPr txBox="1"/>
      </xdr:nvSpPr>
      <xdr:spPr>
        <a:xfrm>
          <a:off x="18421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868" name="【庁舎】&#10;有形固定資産減価償却率平均値テキスト"/>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69" name="フローチャート: 判断 868"/>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70" name="フローチャート: 判断 869"/>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71" name="フローチャート: 判断 870"/>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2" name="フローチャート: 判断 871"/>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73" name="フローチャート: 判断 872"/>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33020</xdr:rowOff>
    </xdr:from>
    <xdr:to>
      <xdr:col>85</xdr:col>
      <xdr:colOff>177800</xdr:colOff>
      <xdr:row>103</xdr:row>
      <xdr:rowOff>134620</xdr:rowOff>
    </xdr:to>
    <xdr:sp macro="" textlink="">
      <xdr:nvSpPr>
        <xdr:cNvPr id="879" name="楕円 878"/>
        <xdr:cNvSpPr/>
      </xdr:nvSpPr>
      <xdr:spPr>
        <a:xfrm>
          <a:off x="162687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55897</xdr:rowOff>
    </xdr:from>
    <xdr:ext cx="405111" cy="259045"/>
    <xdr:sp macro="" textlink="">
      <xdr:nvSpPr>
        <xdr:cNvPr id="880" name="【庁舎】&#10;有形固定資産減価償却率該当値テキスト"/>
        <xdr:cNvSpPr txBox="1"/>
      </xdr:nvSpPr>
      <xdr:spPr>
        <a:xfrm>
          <a:off x="16357600"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26670</xdr:rowOff>
    </xdr:from>
    <xdr:to>
      <xdr:col>81</xdr:col>
      <xdr:colOff>101600</xdr:colOff>
      <xdr:row>103</xdr:row>
      <xdr:rowOff>128270</xdr:rowOff>
    </xdr:to>
    <xdr:sp macro="" textlink="">
      <xdr:nvSpPr>
        <xdr:cNvPr id="881" name="楕円 880"/>
        <xdr:cNvSpPr/>
      </xdr:nvSpPr>
      <xdr:spPr>
        <a:xfrm>
          <a:off x="15430500" y="176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77470</xdr:rowOff>
    </xdr:from>
    <xdr:to>
      <xdr:col>85</xdr:col>
      <xdr:colOff>127000</xdr:colOff>
      <xdr:row>103</xdr:row>
      <xdr:rowOff>83820</xdr:rowOff>
    </xdr:to>
    <xdr:cxnSp macro="">
      <xdr:nvCxnSpPr>
        <xdr:cNvPr id="882" name="直線コネクタ 881"/>
        <xdr:cNvCxnSpPr/>
      </xdr:nvCxnSpPr>
      <xdr:spPr>
        <a:xfrm>
          <a:off x="15481300" y="177368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17780</xdr:rowOff>
    </xdr:from>
    <xdr:to>
      <xdr:col>76</xdr:col>
      <xdr:colOff>165100</xdr:colOff>
      <xdr:row>103</xdr:row>
      <xdr:rowOff>119380</xdr:rowOff>
    </xdr:to>
    <xdr:sp macro="" textlink="">
      <xdr:nvSpPr>
        <xdr:cNvPr id="883" name="楕円 882"/>
        <xdr:cNvSpPr/>
      </xdr:nvSpPr>
      <xdr:spPr>
        <a:xfrm>
          <a:off x="14541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68580</xdr:rowOff>
    </xdr:from>
    <xdr:to>
      <xdr:col>81</xdr:col>
      <xdr:colOff>50800</xdr:colOff>
      <xdr:row>103</xdr:row>
      <xdr:rowOff>77470</xdr:rowOff>
    </xdr:to>
    <xdr:cxnSp macro="">
      <xdr:nvCxnSpPr>
        <xdr:cNvPr id="884" name="直線コネクタ 883"/>
        <xdr:cNvCxnSpPr/>
      </xdr:nvCxnSpPr>
      <xdr:spPr>
        <a:xfrm>
          <a:off x="14592300" y="177279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165100</xdr:rowOff>
    </xdr:from>
    <xdr:to>
      <xdr:col>72</xdr:col>
      <xdr:colOff>38100</xdr:colOff>
      <xdr:row>103</xdr:row>
      <xdr:rowOff>95250</xdr:rowOff>
    </xdr:to>
    <xdr:sp macro="" textlink="">
      <xdr:nvSpPr>
        <xdr:cNvPr id="885" name="楕円 884"/>
        <xdr:cNvSpPr/>
      </xdr:nvSpPr>
      <xdr:spPr>
        <a:xfrm>
          <a:off x="13652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44450</xdr:rowOff>
    </xdr:from>
    <xdr:to>
      <xdr:col>76</xdr:col>
      <xdr:colOff>114300</xdr:colOff>
      <xdr:row>103</xdr:row>
      <xdr:rowOff>68580</xdr:rowOff>
    </xdr:to>
    <xdr:cxnSp macro="">
      <xdr:nvCxnSpPr>
        <xdr:cNvPr id="886" name="直線コネクタ 885"/>
        <xdr:cNvCxnSpPr/>
      </xdr:nvCxnSpPr>
      <xdr:spPr>
        <a:xfrm>
          <a:off x="13703300" y="177038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137161</xdr:rowOff>
    </xdr:from>
    <xdr:to>
      <xdr:col>67</xdr:col>
      <xdr:colOff>101600</xdr:colOff>
      <xdr:row>103</xdr:row>
      <xdr:rowOff>67311</xdr:rowOff>
    </xdr:to>
    <xdr:sp macro="" textlink="">
      <xdr:nvSpPr>
        <xdr:cNvPr id="887" name="楕円 886"/>
        <xdr:cNvSpPr/>
      </xdr:nvSpPr>
      <xdr:spPr>
        <a:xfrm>
          <a:off x="12763500" y="176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16511</xdr:rowOff>
    </xdr:from>
    <xdr:to>
      <xdr:col>71</xdr:col>
      <xdr:colOff>177800</xdr:colOff>
      <xdr:row>103</xdr:row>
      <xdr:rowOff>44450</xdr:rowOff>
    </xdr:to>
    <xdr:cxnSp macro="">
      <xdr:nvCxnSpPr>
        <xdr:cNvPr id="888" name="直線コネクタ 887"/>
        <xdr:cNvCxnSpPr/>
      </xdr:nvCxnSpPr>
      <xdr:spPr>
        <a:xfrm>
          <a:off x="12814300" y="176758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889" name="n_1aveValue【庁舎】&#10;有形固定資産減価償却率"/>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890" name="n_2aveValue【庁舎】&#10;有形固定資産減価償却率"/>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891" name="n_3aveValue【庁舎】&#10;有形固定資産減価償却率"/>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892" name="n_4aveValue【庁舎】&#10;有形固定資産減価償却率"/>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144797</xdr:rowOff>
    </xdr:from>
    <xdr:ext cx="405111" cy="259045"/>
    <xdr:sp macro="" textlink="">
      <xdr:nvSpPr>
        <xdr:cNvPr id="893" name="n_1mainValue【庁舎】&#10;有形固定資産減価償却率"/>
        <xdr:cNvSpPr txBox="1"/>
      </xdr:nvSpPr>
      <xdr:spPr>
        <a:xfrm>
          <a:off x="152660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135907</xdr:rowOff>
    </xdr:from>
    <xdr:ext cx="405111" cy="259045"/>
    <xdr:sp macro="" textlink="">
      <xdr:nvSpPr>
        <xdr:cNvPr id="894" name="n_2mainValue【庁舎】&#10;有形固定資産減価償却率"/>
        <xdr:cNvSpPr txBox="1"/>
      </xdr:nvSpPr>
      <xdr:spPr>
        <a:xfrm>
          <a:off x="14389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111777</xdr:rowOff>
    </xdr:from>
    <xdr:ext cx="405111" cy="259045"/>
    <xdr:sp macro="" textlink="">
      <xdr:nvSpPr>
        <xdr:cNvPr id="895" name="n_3mainValue【庁舎】&#10;有形固定資産減価償却率"/>
        <xdr:cNvSpPr txBox="1"/>
      </xdr:nvSpPr>
      <xdr:spPr>
        <a:xfrm>
          <a:off x="13500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83838</xdr:rowOff>
    </xdr:from>
    <xdr:ext cx="405111" cy="259045"/>
    <xdr:sp macro="" textlink="">
      <xdr:nvSpPr>
        <xdr:cNvPr id="896" name="n_4mainValue【庁舎】&#10;有形固定資産減価償却率"/>
        <xdr:cNvSpPr txBox="1"/>
      </xdr:nvSpPr>
      <xdr:spPr>
        <a:xfrm>
          <a:off x="126117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23" name="直線コネクタ 922"/>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26" name="【庁舎】&#10;一人当たり面積最大値テキスト"/>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27" name="直線コネクタ 926"/>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28" name="【庁舎】&#10;一人当たり面積平均値テキスト"/>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29" name="フローチャート: 判断 928"/>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3" name="フローチャート: 判断 932"/>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142966</xdr:rowOff>
    </xdr:from>
    <xdr:to>
      <xdr:col>116</xdr:col>
      <xdr:colOff>114300</xdr:colOff>
      <xdr:row>107</xdr:row>
      <xdr:rowOff>73116</xdr:rowOff>
    </xdr:to>
    <xdr:sp macro="" textlink="">
      <xdr:nvSpPr>
        <xdr:cNvPr id="939" name="楕円 938"/>
        <xdr:cNvSpPr/>
      </xdr:nvSpPr>
      <xdr:spPr>
        <a:xfrm>
          <a:off x="22110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121393</xdr:rowOff>
    </xdr:from>
    <xdr:ext cx="469744" cy="259045"/>
    <xdr:sp macro="" textlink="">
      <xdr:nvSpPr>
        <xdr:cNvPr id="940" name="【庁舎】&#10;一人当たり面積該当値テキスト"/>
        <xdr:cNvSpPr txBox="1"/>
      </xdr:nvSpPr>
      <xdr:spPr>
        <a:xfrm>
          <a:off x="22199600"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941" name="楕円 940"/>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22316</xdr:rowOff>
    </xdr:to>
    <xdr:cxnSp macro="">
      <xdr:nvCxnSpPr>
        <xdr:cNvPr id="942" name="直線コネクタ 941"/>
        <xdr:cNvCxnSpPr/>
      </xdr:nvCxnSpPr>
      <xdr:spPr>
        <a:xfrm>
          <a:off x="21323300" y="183642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943" name="楕円 942"/>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944" name="直線コネクタ 943"/>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945" name="楕円 944"/>
        <xdr:cNvSpPr/>
      </xdr:nvSpPr>
      <xdr:spPr>
        <a:xfrm>
          <a:off x="19494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19050</xdr:rowOff>
    </xdr:to>
    <xdr:cxnSp macro="">
      <xdr:nvCxnSpPr>
        <xdr:cNvPr id="946" name="直線コネクタ 945"/>
        <xdr:cNvCxnSpPr/>
      </xdr:nvCxnSpPr>
      <xdr:spPr>
        <a:xfrm>
          <a:off x="19545300" y="183609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47" name="楕円 946"/>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15784</xdr:rowOff>
    </xdr:to>
    <xdr:cxnSp macro="">
      <xdr:nvCxnSpPr>
        <xdr:cNvPr id="948" name="直線コネクタ 947"/>
        <xdr:cNvCxnSpPr/>
      </xdr:nvCxnSpPr>
      <xdr:spPr>
        <a:xfrm>
          <a:off x="18656300" y="18360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9" name="n_1aveValue【庁舎】&#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0"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1"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952" name="n_4aveValue【庁舎】&#10;一人当たり面積"/>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953" name="n_1mainValue【庁舎】&#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86377</xdr:rowOff>
    </xdr:from>
    <xdr:ext cx="469744" cy="259045"/>
    <xdr:sp macro="" textlink="">
      <xdr:nvSpPr>
        <xdr:cNvPr id="954" name="n_2mainValue【庁舎】&#10;一人当たり面積"/>
        <xdr:cNvSpPr txBox="1"/>
      </xdr:nvSpPr>
      <xdr:spPr>
        <a:xfrm>
          <a:off x="20199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955" name="n_3mainValue【庁舎】&#10;一人当たり面積"/>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956" name="n_4mainValue【庁舎】&#10;一人当たり面積"/>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一人当たり面積について、類似団体と比較して大きくなっているのは、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となっている。一方で、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は、減価償却率は低い。</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以外は、全て一人当たり面積は小さい。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は、類似団体と比較し、一人当たりの有形固定資産（償却資産）額が低くなっている。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のうち西クリーンステーションは平成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年度に大規模改修が完了しているが、今後も継続して使用していく方針であるため、大規模改修を実施し施設の延命化を図る。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中央クリーンステーションは、昭和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年度の稼働開始から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年が経過し、機械設備の老朽化が著しく、維持管理費が年々増加傾向となっていたため、し尿・浄化槽汚泥の下水道放流を実施し、維持管理費の抑制を図る。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35,579
35,249
16.27
14,498,139
13,538,757
899,535
7,220,512
10,919,103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令和４年度は町税収入が増加したため、基準財政収入額は増加している。</a:t>
          </a:r>
          <a:endParaRPr lang="ja-JP" altLang="ja-JP" sz="1400">
            <a:effectLst/>
          </a:endParaRPr>
        </a:p>
        <a:p>
          <a:r>
            <a:rPr kumimoji="1" lang="ja-JP" altLang="ja-JP" sz="1100">
              <a:solidFill>
                <a:schemeClr val="dk1"/>
              </a:solidFill>
              <a:effectLst/>
              <a:latin typeface="+mn-lt"/>
              <a:ea typeface="+mn-ea"/>
              <a:cs typeface="+mn-cs"/>
            </a:rPr>
            <a:t>その一方で、基準財政需要額の算出過程では、臨時財政対策債振替相当額が前年度よりも</a:t>
          </a:r>
          <a:r>
            <a:rPr kumimoji="1" lang="en-US" altLang="ja-JP" sz="1100">
              <a:solidFill>
                <a:schemeClr val="dk1"/>
              </a:solidFill>
              <a:effectLst/>
              <a:latin typeface="+mn-lt"/>
              <a:ea typeface="+mn-ea"/>
              <a:cs typeface="+mn-cs"/>
            </a:rPr>
            <a:t>430</a:t>
          </a:r>
          <a:r>
            <a:rPr kumimoji="1" lang="ja-JP" altLang="ja-JP" sz="1100">
              <a:solidFill>
                <a:schemeClr val="dk1"/>
              </a:solidFill>
              <a:effectLst/>
              <a:latin typeface="+mn-lt"/>
              <a:ea typeface="+mn-ea"/>
              <a:cs typeface="+mn-cs"/>
            </a:rPr>
            <a:t>百万円プラス方向に働くこととなった。</a:t>
          </a:r>
          <a:endParaRPr lang="ja-JP" altLang="ja-JP" sz="1400">
            <a:effectLst/>
          </a:endParaRPr>
        </a:p>
        <a:p>
          <a:r>
            <a:rPr kumimoji="1" lang="ja-JP" altLang="ja-JP" sz="1100">
              <a:solidFill>
                <a:schemeClr val="dk1"/>
              </a:solidFill>
              <a:effectLst/>
              <a:latin typeface="+mn-lt"/>
              <a:ea typeface="+mn-ea"/>
              <a:cs typeface="+mn-cs"/>
            </a:rPr>
            <a:t>このことにより、収入額以上に需要額が伸び、数値を下げる結果となった。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79022</xdr:rowOff>
    </xdr:to>
    <xdr:cxnSp macro="">
      <xdr:nvCxnSpPr>
        <xdr:cNvPr id="69" name="直線コネクタ 68"/>
        <xdr:cNvCxnSpPr/>
      </xdr:nvCxnSpPr>
      <xdr:spPr>
        <a:xfrm>
          <a:off x="4114800" y="725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xdr:cNvCxnSpPr/>
      </xdr:nvCxnSpPr>
      <xdr:spPr>
        <a:xfrm>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xdr:cNvCxnSpPr/>
      </xdr:nvCxnSpPr>
      <xdr:spPr>
        <a:xfrm flipV="1">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9" name="財政力該当値テキスト"/>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分母となる要素のうち地方税は大幅に伸長したものの、分子要素のうち扶助費・補助費等・物件費がそれ以上に伸びたため、結果として数値は悪くなった。分子要素は、ほぼ全ての項目で伸びており、</a:t>
          </a:r>
          <a:r>
            <a:rPr lang="ja-JP" altLang="ja-JP" sz="1100" b="0" i="0" baseline="0">
              <a:solidFill>
                <a:schemeClr val="dk1"/>
              </a:solidFill>
              <a:effectLst/>
              <a:latin typeface="+mn-lt"/>
              <a:ea typeface="+mn-ea"/>
              <a:cs typeface="+mn-cs"/>
            </a:rPr>
            <a:t>経常収支比率の悪化傾向は避けられない。</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高齢者人口のピークは今後訪れることから、扶助費・補助費は増加し、一方で税収は減少により、類似団体の平均値を超えるのもそう遠くないと思われる。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62</xdr:row>
      <xdr:rowOff>63754</xdr:rowOff>
    </xdr:to>
    <xdr:cxnSp macro="">
      <xdr:nvCxnSpPr>
        <xdr:cNvPr id="130" name="直線コネクタ 129"/>
        <xdr:cNvCxnSpPr/>
      </xdr:nvCxnSpPr>
      <xdr:spPr>
        <a:xfrm>
          <a:off x="4114800" y="1059230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64</xdr:row>
      <xdr:rowOff>53848</xdr:rowOff>
    </xdr:to>
    <xdr:cxnSp macro="">
      <xdr:nvCxnSpPr>
        <xdr:cNvPr id="133" name="直線コネクタ 132"/>
        <xdr:cNvCxnSpPr/>
      </xdr:nvCxnSpPr>
      <xdr:spPr>
        <a:xfrm flipV="1">
          <a:off x="3225800" y="1059230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53848</xdr:rowOff>
    </xdr:to>
    <xdr:cxnSp macro="">
      <xdr:nvCxnSpPr>
        <xdr:cNvPr id="136" name="直線コネクタ 135"/>
        <xdr:cNvCxnSpPr/>
      </xdr:nvCxnSpPr>
      <xdr:spPr>
        <a:xfrm>
          <a:off x="2336800" y="109639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63</xdr:row>
      <xdr:rowOff>162560</xdr:rowOff>
    </xdr:to>
    <xdr:cxnSp macro="">
      <xdr:nvCxnSpPr>
        <xdr:cNvPr id="139" name="直線コネクタ 138"/>
        <xdr:cNvCxnSpPr/>
      </xdr:nvCxnSpPr>
      <xdr:spPr>
        <a:xfrm>
          <a:off x="1447800" y="10708132"/>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12954</xdr:rowOff>
    </xdr:from>
    <xdr:to>
      <xdr:col>23</xdr:col>
      <xdr:colOff>184150</xdr:colOff>
      <xdr:row>62</xdr:row>
      <xdr:rowOff>114554</xdr:rowOff>
    </xdr:to>
    <xdr:sp macro="" textlink="">
      <xdr:nvSpPr>
        <xdr:cNvPr id="149" name="楕円 148"/>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29481</xdr:rowOff>
    </xdr:from>
    <xdr:ext cx="762000" cy="259045"/>
    <xdr:sp macro="" textlink="">
      <xdr:nvSpPr>
        <xdr:cNvPr id="150" name="財政構造の弾力性該当値テキスト"/>
        <xdr:cNvSpPr txBox="1"/>
      </xdr:nvSpPr>
      <xdr:spPr>
        <a:xfrm>
          <a:off x="50419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3" name="楕円 152"/>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114825</xdr:rowOff>
    </xdr:from>
    <xdr:ext cx="762000" cy="259045"/>
    <xdr:sp macro="" textlink="">
      <xdr:nvSpPr>
        <xdr:cNvPr id="154" name="テキスト ボックス 153"/>
        <xdr:cNvSpPr txBox="1"/>
      </xdr:nvSpPr>
      <xdr:spPr>
        <a:xfrm>
          <a:off x="2844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5" name="楕円 154"/>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6" name="テキスト ボックス 155"/>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7" name="楕円 156"/>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8" name="テキスト ボックス 157"/>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ギガスクール構想による小中学生１人１台端末の整備が終了したことにより、前年度よりも数値は減少に転じた。新型コロナウイルスワクチン接種に係る物件費は依然として残っているため、以前の水準にまでは減少しなかった。</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66323</xdr:rowOff>
    </xdr:from>
    <xdr:to>
      <xdr:col>23</xdr:col>
      <xdr:colOff>133350</xdr:colOff>
      <xdr:row>82</xdr:row>
      <xdr:rowOff>96486</xdr:rowOff>
    </xdr:to>
    <xdr:cxnSp macro="">
      <xdr:nvCxnSpPr>
        <xdr:cNvPr id="189" name="直線コネクタ 188"/>
        <xdr:cNvCxnSpPr/>
      </xdr:nvCxnSpPr>
      <xdr:spPr>
        <a:xfrm flipV="1">
          <a:off x="4114800" y="1412522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143799</xdr:rowOff>
    </xdr:from>
    <xdr:to>
      <xdr:col>19</xdr:col>
      <xdr:colOff>133350</xdr:colOff>
      <xdr:row>82</xdr:row>
      <xdr:rowOff>96486</xdr:rowOff>
    </xdr:to>
    <xdr:cxnSp macro="">
      <xdr:nvCxnSpPr>
        <xdr:cNvPr id="192" name="直線コネクタ 191"/>
        <xdr:cNvCxnSpPr/>
      </xdr:nvCxnSpPr>
      <xdr:spPr>
        <a:xfrm>
          <a:off x="3225800" y="14031249"/>
          <a:ext cx="889000" cy="1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135173</xdr:rowOff>
    </xdr:from>
    <xdr:to>
      <xdr:col>15</xdr:col>
      <xdr:colOff>82550</xdr:colOff>
      <xdr:row>81</xdr:row>
      <xdr:rowOff>143799</xdr:rowOff>
    </xdr:to>
    <xdr:cxnSp macro="">
      <xdr:nvCxnSpPr>
        <xdr:cNvPr id="195" name="直線コネクタ 194"/>
        <xdr:cNvCxnSpPr/>
      </xdr:nvCxnSpPr>
      <xdr:spPr>
        <a:xfrm>
          <a:off x="2336800" y="14022623"/>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110964</xdr:rowOff>
    </xdr:from>
    <xdr:to>
      <xdr:col>11</xdr:col>
      <xdr:colOff>31750</xdr:colOff>
      <xdr:row>81</xdr:row>
      <xdr:rowOff>135173</xdr:rowOff>
    </xdr:to>
    <xdr:cxnSp macro="">
      <xdr:nvCxnSpPr>
        <xdr:cNvPr id="198" name="直線コネクタ 197"/>
        <xdr:cNvCxnSpPr/>
      </xdr:nvCxnSpPr>
      <xdr:spPr>
        <a:xfrm>
          <a:off x="1447800" y="13998414"/>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15523</xdr:rowOff>
    </xdr:from>
    <xdr:to>
      <xdr:col>23</xdr:col>
      <xdr:colOff>184150</xdr:colOff>
      <xdr:row>82</xdr:row>
      <xdr:rowOff>117123</xdr:rowOff>
    </xdr:to>
    <xdr:sp macro="" textlink="">
      <xdr:nvSpPr>
        <xdr:cNvPr id="208" name="楕円 207"/>
        <xdr:cNvSpPr/>
      </xdr:nvSpPr>
      <xdr:spPr>
        <a:xfrm>
          <a:off x="4902200" y="140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32050</xdr:rowOff>
    </xdr:from>
    <xdr:ext cx="762000" cy="259045"/>
    <xdr:sp macro="" textlink="">
      <xdr:nvSpPr>
        <xdr:cNvPr id="209" name="人件費・物件費等の状況該当値テキスト"/>
        <xdr:cNvSpPr txBox="1"/>
      </xdr:nvSpPr>
      <xdr:spPr>
        <a:xfrm>
          <a:off x="5041900" y="1391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45686</xdr:rowOff>
    </xdr:from>
    <xdr:to>
      <xdr:col>19</xdr:col>
      <xdr:colOff>184150</xdr:colOff>
      <xdr:row>82</xdr:row>
      <xdr:rowOff>147286</xdr:rowOff>
    </xdr:to>
    <xdr:sp macro="" textlink="">
      <xdr:nvSpPr>
        <xdr:cNvPr id="210" name="楕円 209"/>
        <xdr:cNvSpPr/>
      </xdr:nvSpPr>
      <xdr:spPr>
        <a:xfrm>
          <a:off x="4064000" y="141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157463</xdr:rowOff>
    </xdr:from>
    <xdr:ext cx="736600" cy="259045"/>
    <xdr:sp macro="" textlink="">
      <xdr:nvSpPr>
        <xdr:cNvPr id="211" name="テキスト ボックス 210"/>
        <xdr:cNvSpPr txBox="1"/>
      </xdr:nvSpPr>
      <xdr:spPr>
        <a:xfrm>
          <a:off x="3733800" y="1387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92999</xdr:rowOff>
    </xdr:from>
    <xdr:to>
      <xdr:col>15</xdr:col>
      <xdr:colOff>133350</xdr:colOff>
      <xdr:row>82</xdr:row>
      <xdr:rowOff>23149</xdr:rowOff>
    </xdr:to>
    <xdr:sp macro="" textlink="">
      <xdr:nvSpPr>
        <xdr:cNvPr id="212" name="楕円 211"/>
        <xdr:cNvSpPr/>
      </xdr:nvSpPr>
      <xdr:spPr>
        <a:xfrm>
          <a:off x="3175000" y="139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33326</xdr:rowOff>
    </xdr:from>
    <xdr:ext cx="762000" cy="259045"/>
    <xdr:sp macro="" textlink="">
      <xdr:nvSpPr>
        <xdr:cNvPr id="213" name="テキスト ボックス 212"/>
        <xdr:cNvSpPr txBox="1"/>
      </xdr:nvSpPr>
      <xdr:spPr>
        <a:xfrm>
          <a:off x="2844800" y="1374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84373</xdr:rowOff>
    </xdr:from>
    <xdr:to>
      <xdr:col>11</xdr:col>
      <xdr:colOff>82550</xdr:colOff>
      <xdr:row>82</xdr:row>
      <xdr:rowOff>14523</xdr:rowOff>
    </xdr:to>
    <xdr:sp macro="" textlink="">
      <xdr:nvSpPr>
        <xdr:cNvPr id="214" name="楕円 213"/>
        <xdr:cNvSpPr/>
      </xdr:nvSpPr>
      <xdr:spPr>
        <a:xfrm>
          <a:off x="2286000" y="1397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24700</xdr:rowOff>
    </xdr:from>
    <xdr:ext cx="762000" cy="259045"/>
    <xdr:sp macro="" textlink="">
      <xdr:nvSpPr>
        <xdr:cNvPr id="215" name="テキスト ボックス 214"/>
        <xdr:cNvSpPr txBox="1"/>
      </xdr:nvSpPr>
      <xdr:spPr>
        <a:xfrm>
          <a:off x="1955800" y="1374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60164</xdr:rowOff>
    </xdr:from>
    <xdr:to>
      <xdr:col>7</xdr:col>
      <xdr:colOff>31750</xdr:colOff>
      <xdr:row>81</xdr:row>
      <xdr:rowOff>161764</xdr:rowOff>
    </xdr:to>
    <xdr:sp macro="" textlink="">
      <xdr:nvSpPr>
        <xdr:cNvPr id="216" name="楕円 215"/>
        <xdr:cNvSpPr/>
      </xdr:nvSpPr>
      <xdr:spPr>
        <a:xfrm>
          <a:off x="1397000" y="139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491</xdr:rowOff>
    </xdr:from>
    <xdr:ext cx="762000" cy="259045"/>
    <xdr:sp macro="" textlink="">
      <xdr:nvSpPr>
        <xdr:cNvPr id="217" name="テキスト ボックス 216"/>
        <xdr:cNvSpPr txBox="1"/>
      </xdr:nvSpPr>
      <xdr:spPr>
        <a:xfrm>
          <a:off x="1066800" y="1371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類似団体平均、全国町村平均と比較しても同等・適正な水準となっており、今後も同水準の維持に努めていく。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53" name="直線コネクタ 252"/>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30843</xdr:rowOff>
    </xdr:to>
    <xdr:cxnSp macro="">
      <xdr:nvCxnSpPr>
        <xdr:cNvPr id="256" name="直線コネクタ 255"/>
        <xdr:cNvCxnSpPr/>
      </xdr:nvCxnSpPr>
      <xdr:spPr>
        <a:xfrm flipV="1">
          <a:off x="15290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117021</xdr:rowOff>
    </xdr:to>
    <xdr:cxnSp macro="">
      <xdr:nvCxnSpPr>
        <xdr:cNvPr id="259" name="直線コネクタ 258"/>
        <xdr:cNvCxnSpPr/>
      </xdr:nvCxnSpPr>
      <xdr:spPr>
        <a:xfrm flipV="1">
          <a:off x="14401800" y="144326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117021</xdr:rowOff>
    </xdr:to>
    <xdr:cxnSp macro="">
      <xdr:nvCxnSpPr>
        <xdr:cNvPr id="262" name="直線コネクタ 261"/>
        <xdr:cNvCxnSpPr/>
      </xdr:nvCxnSpPr>
      <xdr:spPr>
        <a:xfrm>
          <a:off x="13512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2" name="楕円 271"/>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3"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4" name="楕円 273"/>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5" name="テキスト ボックス 274"/>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6" name="楕円 275"/>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7" name="テキスト ボックス 276"/>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78" name="楕円 277"/>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9" name="テキスト ボックス 278"/>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0" name="楕円 279"/>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1" name="テキスト ボックス 280"/>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適正な業務が執行できる体制を維持し、山積する行政課題に積極的に取り組むことができるよう、適正な数の職員を配置することは喫緊の課題となっており、積極的な職員採用等による人員確保が急務となっている。人口が横ばいで推移している中、人口千人当たりの職員数が減少傾向にあり、マンパワーが明らかに不足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166642</xdr:rowOff>
    </xdr:from>
    <xdr:to>
      <xdr:col>81</xdr:col>
      <xdr:colOff>44450</xdr:colOff>
      <xdr:row>59</xdr:row>
      <xdr:rowOff>10704</xdr:rowOff>
    </xdr:to>
    <xdr:cxnSp macro="">
      <xdr:nvCxnSpPr>
        <xdr:cNvPr id="318" name="直線コネクタ 317"/>
        <xdr:cNvCxnSpPr/>
      </xdr:nvCxnSpPr>
      <xdr:spPr>
        <a:xfrm flipV="1">
          <a:off x="16179800" y="10110742"/>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10704</xdr:rowOff>
    </xdr:from>
    <xdr:to>
      <xdr:col>77</xdr:col>
      <xdr:colOff>44450</xdr:colOff>
      <xdr:row>59</xdr:row>
      <xdr:rowOff>12428</xdr:rowOff>
    </xdr:to>
    <xdr:cxnSp macro="">
      <xdr:nvCxnSpPr>
        <xdr:cNvPr id="321" name="直線コネクタ 320"/>
        <xdr:cNvCxnSpPr/>
      </xdr:nvCxnSpPr>
      <xdr:spPr>
        <a:xfrm flipV="1">
          <a:off x="15290800" y="1012625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12428</xdr:rowOff>
    </xdr:from>
    <xdr:to>
      <xdr:col>72</xdr:col>
      <xdr:colOff>203200</xdr:colOff>
      <xdr:row>59</xdr:row>
      <xdr:rowOff>36558</xdr:rowOff>
    </xdr:to>
    <xdr:cxnSp macro="">
      <xdr:nvCxnSpPr>
        <xdr:cNvPr id="324" name="直線コネクタ 323"/>
        <xdr:cNvCxnSpPr/>
      </xdr:nvCxnSpPr>
      <xdr:spPr>
        <a:xfrm flipV="1">
          <a:off x="14401800" y="101279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36558</xdr:rowOff>
    </xdr:to>
    <xdr:cxnSp macro="">
      <xdr:nvCxnSpPr>
        <xdr:cNvPr id="327" name="直線コネクタ 326"/>
        <xdr:cNvCxnSpPr/>
      </xdr:nvCxnSpPr>
      <xdr:spPr>
        <a:xfrm>
          <a:off x="13512800" y="1012453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115842</xdr:rowOff>
    </xdr:from>
    <xdr:to>
      <xdr:col>81</xdr:col>
      <xdr:colOff>95250</xdr:colOff>
      <xdr:row>59</xdr:row>
      <xdr:rowOff>45992</xdr:rowOff>
    </xdr:to>
    <xdr:sp macro="" textlink="">
      <xdr:nvSpPr>
        <xdr:cNvPr id="337" name="楕円 336"/>
        <xdr:cNvSpPr/>
      </xdr:nvSpPr>
      <xdr:spPr>
        <a:xfrm>
          <a:off x="169672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132369</xdr:rowOff>
    </xdr:from>
    <xdr:ext cx="762000" cy="259045"/>
    <xdr:sp macro="" textlink="">
      <xdr:nvSpPr>
        <xdr:cNvPr id="338" name="定員管理の状況該当値テキスト"/>
        <xdr:cNvSpPr txBox="1"/>
      </xdr:nvSpPr>
      <xdr:spPr>
        <a:xfrm>
          <a:off x="17106900" y="990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131354</xdr:rowOff>
    </xdr:from>
    <xdr:to>
      <xdr:col>77</xdr:col>
      <xdr:colOff>95250</xdr:colOff>
      <xdr:row>59</xdr:row>
      <xdr:rowOff>61504</xdr:rowOff>
    </xdr:to>
    <xdr:sp macro="" textlink="">
      <xdr:nvSpPr>
        <xdr:cNvPr id="339" name="楕円 338"/>
        <xdr:cNvSpPr/>
      </xdr:nvSpPr>
      <xdr:spPr>
        <a:xfrm>
          <a:off x="16129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71681</xdr:rowOff>
    </xdr:from>
    <xdr:ext cx="736600" cy="259045"/>
    <xdr:sp macro="" textlink="">
      <xdr:nvSpPr>
        <xdr:cNvPr id="340" name="テキスト ボックス 339"/>
        <xdr:cNvSpPr txBox="1"/>
      </xdr:nvSpPr>
      <xdr:spPr>
        <a:xfrm>
          <a:off x="15798800" y="984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133078</xdr:rowOff>
    </xdr:from>
    <xdr:to>
      <xdr:col>73</xdr:col>
      <xdr:colOff>44450</xdr:colOff>
      <xdr:row>59</xdr:row>
      <xdr:rowOff>63228</xdr:rowOff>
    </xdr:to>
    <xdr:sp macro="" textlink="">
      <xdr:nvSpPr>
        <xdr:cNvPr id="341" name="楕円 340"/>
        <xdr:cNvSpPr/>
      </xdr:nvSpPr>
      <xdr:spPr>
        <a:xfrm>
          <a:off x="15240000" y="100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73405</xdr:rowOff>
    </xdr:from>
    <xdr:ext cx="762000" cy="259045"/>
    <xdr:sp macro="" textlink="">
      <xdr:nvSpPr>
        <xdr:cNvPr id="342" name="テキスト ボックス 341"/>
        <xdr:cNvSpPr txBox="1"/>
      </xdr:nvSpPr>
      <xdr:spPr>
        <a:xfrm>
          <a:off x="14909800" y="984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157208</xdr:rowOff>
    </xdr:from>
    <xdr:to>
      <xdr:col>68</xdr:col>
      <xdr:colOff>203200</xdr:colOff>
      <xdr:row>59</xdr:row>
      <xdr:rowOff>87358</xdr:rowOff>
    </xdr:to>
    <xdr:sp macro="" textlink="">
      <xdr:nvSpPr>
        <xdr:cNvPr id="343" name="楕円 342"/>
        <xdr:cNvSpPr/>
      </xdr:nvSpPr>
      <xdr:spPr>
        <a:xfrm>
          <a:off x="14351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97535</xdr:rowOff>
    </xdr:from>
    <xdr:ext cx="762000" cy="259045"/>
    <xdr:sp macro="" textlink="">
      <xdr:nvSpPr>
        <xdr:cNvPr id="344" name="テキスト ボックス 343"/>
        <xdr:cNvSpPr txBox="1"/>
      </xdr:nvSpPr>
      <xdr:spPr>
        <a:xfrm>
          <a:off x="14020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129631</xdr:rowOff>
    </xdr:from>
    <xdr:to>
      <xdr:col>64</xdr:col>
      <xdr:colOff>152400</xdr:colOff>
      <xdr:row>59</xdr:row>
      <xdr:rowOff>59781</xdr:rowOff>
    </xdr:to>
    <xdr:sp macro="" textlink="">
      <xdr:nvSpPr>
        <xdr:cNvPr id="345" name="楕円 344"/>
        <xdr:cNvSpPr/>
      </xdr:nvSpPr>
      <xdr:spPr>
        <a:xfrm>
          <a:off x="13462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69958</xdr:rowOff>
    </xdr:from>
    <xdr:ext cx="762000" cy="259045"/>
    <xdr:sp macro="" textlink="">
      <xdr:nvSpPr>
        <xdr:cNvPr id="346" name="テキスト ボックス 345"/>
        <xdr:cNvSpPr txBox="1"/>
      </xdr:nvSpPr>
      <xdr:spPr>
        <a:xfrm>
          <a:off x="13131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世代間負担の適正化を念頭に起債を実施しており、起債残高は増加傾向にあるため、現状に比較して数値は悪化する。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167459</xdr:rowOff>
    </xdr:from>
    <xdr:to>
      <xdr:col>81</xdr:col>
      <xdr:colOff>44450</xdr:colOff>
      <xdr:row>40</xdr:row>
      <xdr:rowOff>23585</xdr:rowOff>
    </xdr:to>
    <xdr:cxnSp macro="">
      <xdr:nvCxnSpPr>
        <xdr:cNvPr id="381" name="直線コネクタ 380"/>
        <xdr:cNvCxnSpPr/>
      </xdr:nvCxnSpPr>
      <xdr:spPr>
        <a:xfrm>
          <a:off x="16179800" y="6854009"/>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132987</xdr:rowOff>
    </xdr:from>
    <xdr:to>
      <xdr:col>77</xdr:col>
      <xdr:colOff>44450</xdr:colOff>
      <xdr:row>39</xdr:row>
      <xdr:rowOff>167459</xdr:rowOff>
    </xdr:to>
    <xdr:cxnSp macro="">
      <xdr:nvCxnSpPr>
        <xdr:cNvPr id="384" name="直線コネクタ 383"/>
        <xdr:cNvCxnSpPr/>
      </xdr:nvCxnSpPr>
      <xdr:spPr>
        <a:xfrm>
          <a:off x="15290800" y="68195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91622</xdr:rowOff>
    </xdr:from>
    <xdr:to>
      <xdr:col>72</xdr:col>
      <xdr:colOff>203200</xdr:colOff>
      <xdr:row>39</xdr:row>
      <xdr:rowOff>132987</xdr:rowOff>
    </xdr:to>
    <xdr:cxnSp macro="">
      <xdr:nvCxnSpPr>
        <xdr:cNvPr id="387" name="直線コネクタ 386"/>
        <xdr:cNvCxnSpPr/>
      </xdr:nvCxnSpPr>
      <xdr:spPr>
        <a:xfrm>
          <a:off x="14401800" y="6778172"/>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77833</xdr:rowOff>
    </xdr:from>
    <xdr:to>
      <xdr:col>68</xdr:col>
      <xdr:colOff>152400</xdr:colOff>
      <xdr:row>39</xdr:row>
      <xdr:rowOff>91622</xdr:rowOff>
    </xdr:to>
    <xdr:cxnSp macro="">
      <xdr:nvCxnSpPr>
        <xdr:cNvPr id="390" name="直線コネクタ 389"/>
        <xdr:cNvCxnSpPr/>
      </xdr:nvCxnSpPr>
      <xdr:spPr>
        <a:xfrm>
          <a:off x="13512800" y="676438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0" name="楕円 399"/>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1"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116659</xdr:rowOff>
    </xdr:from>
    <xdr:to>
      <xdr:col>77</xdr:col>
      <xdr:colOff>95250</xdr:colOff>
      <xdr:row>40</xdr:row>
      <xdr:rowOff>46809</xdr:rowOff>
    </xdr:to>
    <xdr:sp macro="" textlink="">
      <xdr:nvSpPr>
        <xdr:cNvPr id="402" name="楕円 401"/>
        <xdr:cNvSpPr/>
      </xdr:nvSpPr>
      <xdr:spPr>
        <a:xfrm>
          <a:off x="16129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56986</xdr:rowOff>
    </xdr:from>
    <xdr:ext cx="736600" cy="259045"/>
    <xdr:sp macro="" textlink="">
      <xdr:nvSpPr>
        <xdr:cNvPr id="403" name="テキスト ボックス 402"/>
        <xdr:cNvSpPr txBox="1"/>
      </xdr:nvSpPr>
      <xdr:spPr>
        <a:xfrm>
          <a:off x="15798800" y="657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82187</xdr:rowOff>
    </xdr:from>
    <xdr:to>
      <xdr:col>73</xdr:col>
      <xdr:colOff>44450</xdr:colOff>
      <xdr:row>40</xdr:row>
      <xdr:rowOff>12337</xdr:rowOff>
    </xdr:to>
    <xdr:sp macro="" textlink="">
      <xdr:nvSpPr>
        <xdr:cNvPr id="404" name="楕円 403"/>
        <xdr:cNvSpPr/>
      </xdr:nvSpPr>
      <xdr:spPr>
        <a:xfrm>
          <a:off x="152400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22514</xdr:rowOff>
    </xdr:from>
    <xdr:ext cx="762000" cy="259045"/>
    <xdr:sp macro="" textlink="">
      <xdr:nvSpPr>
        <xdr:cNvPr id="405" name="テキスト ボックス 404"/>
        <xdr:cNvSpPr txBox="1"/>
      </xdr:nvSpPr>
      <xdr:spPr>
        <a:xfrm>
          <a:off x="14909800" y="65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06" name="楕円 405"/>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07" name="テキスト ボックス 406"/>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27033</xdr:rowOff>
    </xdr:from>
    <xdr:to>
      <xdr:col>64</xdr:col>
      <xdr:colOff>152400</xdr:colOff>
      <xdr:row>39</xdr:row>
      <xdr:rowOff>128633</xdr:rowOff>
    </xdr:to>
    <xdr:sp macro="" textlink="">
      <xdr:nvSpPr>
        <xdr:cNvPr id="408" name="楕円 407"/>
        <xdr:cNvSpPr/>
      </xdr:nvSpPr>
      <xdr:spPr>
        <a:xfrm>
          <a:off x="13462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138810</xdr:rowOff>
    </xdr:from>
    <xdr:ext cx="762000" cy="259045"/>
    <xdr:sp macro="" textlink="">
      <xdr:nvSpPr>
        <xdr:cNvPr id="409" name="テキスト ボックス 408"/>
        <xdr:cNvSpPr txBox="1"/>
      </xdr:nvSpPr>
      <xdr:spPr>
        <a:xfrm>
          <a:off x="13131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の分析欄将来負担比率はマイナスで推移しており、現時点では、まだ良好な状態であるといえるが、起債残高が増加する傾向にあることから、早晩、（マイナスではなく）数値として現れてくる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35,579
35,249
16.27
14,498,139
13,538,757
899,535
7,220,512
10,919,103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の各構成要素はトータルでは前年度並みとなったが、任期の定めのない常勤職員分の人件費が下がったことにより、数値としては改善した。マンパワー不足を解消するため、近年、職員の採用数を増やしており、また、給与の増額改定も影響し、人件費の総額は今後増加すると思わ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122428</xdr:rowOff>
    </xdr:to>
    <xdr:cxnSp macro="">
      <xdr:nvCxnSpPr>
        <xdr:cNvPr id="64" name="直線コネクタ 63"/>
        <xdr:cNvCxnSpPr/>
      </xdr:nvCxnSpPr>
      <xdr:spPr>
        <a:xfrm flipV="1">
          <a:off x="3987800" y="62671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33274</xdr:rowOff>
    </xdr:to>
    <xdr:cxnSp macro="">
      <xdr:nvCxnSpPr>
        <xdr:cNvPr id="67" name="直線コネクタ 66"/>
        <xdr:cNvCxnSpPr/>
      </xdr:nvCxnSpPr>
      <xdr:spPr>
        <a:xfrm flipV="1">
          <a:off x="3098800" y="6294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37</xdr:row>
      <xdr:rowOff>33274</xdr:rowOff>
    </xdr:to>
    <xdr:cxnSp macro="">
      <xdr:nvCxnSpPr>
        <xdr:cNvPr id="70" name="直線コネクタ 69"/>
        <xdr:cNvCxnSpPr/>
      </xdr:nvCxnSpPr>
      <xdr:spPr>
        <a:xfrm>
          <a:off x="2209800" y="61620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53848</xdr:rowOff>
    </xdr:to>
    <xdr:cxnSp macro="">
      <xdr:nvCxnSpPr>
        <xdr:cNvPr id="73" name="直線コネクタ 72"/>
        <xdr:cNvCxnSpPr/>
      </xdr:nvCxnSpPr>
      <xdr:spPr>
        <a:xfrm flipV="1">
          <a:off x="1320800" y="61620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89" name="楕円 88"/>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0" name="テキスト ボックス 89"/>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し尿処理に係る経費が約５千万円増加したことにより、物件費総額を押し上げる結果となった。今回から増加した経費は、今後も継続的に必要となる性質のものであることから、数値は横ばいで推移することが予想さ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18</xdr:row>
      <xdr:rowOff>26416</xdr:rowOff>
    </xdr:to>
    <xdr:cxnSp macro="">
      <xdr:nvCxnSpPr>
        <xdr:cNvPr id="123" name="直線コネクタ 122"/>
        <xdr:cNvCxnSpPr/>
      </xdr:nvCxnSpPr>
      <xdr:spPr>
        <a:xfrm>
          <a:off x="15671800" y="30119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17</xdr:row>
      <xdr:rowOff>97282</xdr:rowOff>
    </xdr:to>
    <xdr:cxnSp macro="">
      <xdr:nvCxnSpPr>
        <xdr:cNvPr id="126" name="直線コネクタ 125"/>
        <xdr:cNvCxnSpPr/>
      </xdr:nvCxnSpPr>
      <xdr:spPr>
        <a:xfrm>
          <a:off x="14782800" y="27833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19</xdr:row>
      <xdr:rowOff>101854</xdr:rowOff>
    </xdr:to>
    <xdr:cxnSp macro="">
      <xdr:nvCxnSpPr>
        <xdr:cNvPr id="129" name="直線コネクタ 128"/>
        <xdr:cNvCxnSpPr/>
      </xdr:nvCxnSpPr>
      <xdr:spPr>
        <a:xfrm flipV="1">
          <a:off x="13893800" y="2783332"/>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19</xdr:row>
      <xdr:rowOff>101854</xdr:rowOff>
    </xdr:to>
    <xdr:cxnSp macro="">
      <xdr:nvCxnSpPr>
        <xdr:cNvPr id="132" name="直線コネクタ 131"/>
        <xdr:cNvCxnSpPr/>
      </xdr:nvCxnSpPr>
      <xdr:spPr>
        <a:xfrm>
          <a:off x="13004800" y="2865628"/>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2" name="楕円 141"/>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3" name="物件費該当値テキスト"/>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4" name="楕円 143"/>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5" name="テキスト ボックス 144"/>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6" name="楕円 145"/>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47" name="テキスト ボックス 146"/>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51054</xdr:rowOff>
    </xdr:from>
    <xdr:to>
      <xdr:col>69</xdr:col>
      <xdr:colOff>142875</xdr:colOff>
      <xdr:row>19</xdr:row>
      <xdr:rowOff>152654</xdr:rowOff>
    </xdr:to>
    <xdr:sp macro="" textlink="">
      <xdr:nvSpPr>
        <xdr:cNvPr id="148" name="楕円 147"/>
        <xdr:cNvSpPr/>
      </xdr:nvSpPr>
      <xdr:spPr>
        <a:xfrm>
          <a:off x="13843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137431</xdr:rowOff>
    </xdr:from>
    <xdr:ext cx="762000" cy="259045"/>
    <xdr:sp macro="" textlink="">
      <xdr:nvSpPr>
        <xdr:cNvPr id="149" name="テキスト ボックス 148"/>
        <xdr:cNvSpPr txBox="1"/>
      </xdr:nvSpPr>
      <xdr:spPr>
        <a:xfrm>
          <a:off x="13512800" y="339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0" name="楕円 149"/>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51" name="テキスト ボックス 150"/>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子育て関係及び障がい者関係の給付が伸びたことにより、数値は悪くなった。扶助費の対象となる</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歳未満の子どもも多く、また、高齢者も増えてきており扶助費の増加は避けられない状況にある。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57</xdr:row>
      <xdr:rowOff>80735</xdr:rowOff>
    </xdr:to>
    <xdr:cxnSp macro="">
      <xdr:nvCxnSpPr>
        <xdr:cNvPr id="186" name="直線コネクタ 185"/>
        <xdr:cNvCxnSpPr/>
      </xdr:nvCxnSpPr>
      <xdr:spPr>
        <a:xfrm>
          <a:off x="3987800" y="97227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58</xdr:row>
      <xdr:rowOff>105228</xdr:rowOff>
    </xdr:to>
    <xdr:cxnSp macro="">
      <xdr:nvCxnSpPr>
        <xdr:cNvPr id="189" name="直線コネクタ 188"/>
        <xdr:cNvCxnSpPr/>
      </xdr:nvCxnSpPr>
      <xdr:spPr>
        <a:xfrm flipV="1">
          <a:off x="3098800" y="97227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83457</xdr:rowOff>
    </xdr:from>
    <xdr:to>
      <xdr:col>15</xdr:col>
      <xdr:colOff>98425</xdr:colOff>
      <xdr:row>58</xdr:row>
      <xdr:rowOff>105228</xdr:rowOff>
    </xdr:to>
    <xdr:cxnSp macro="">
      <xdr:nvCxnSpPr>
        <xdr:cNvPr id="192" name="直線コネクタ 191"/>
        <xdr:cNvCxnSpPr/>
      </xdr:nvCxnSpPr>
      <xdr:spPr>
        <a:xfrm>
          <a:off x="2209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105228</xdr:rowOff>
    </xdr:to>
    <xdr:cxnSp macro="">
      <xdr:nvCxnSpPr>
        <xdr:cNvPr id="195" name="直線コネクタ 194"/>
        <xdr:cNvCxnSpPr/>
      </xdr:nvCxnSpPr>
      <xdr:spPr>
        <a:xfrm flipV="1">
          <a:off x="1320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5" name="楕円 204"/>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06" name="扶助費該当値テキスト"/>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7" name="楕円 206"/>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08" name="テキスト ボックス 207"/>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09" name="楕円 208"/>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0" name="テキスト ボックス 209"/>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1" name="楕円 210"/>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2" name="テキスト ボックス 211"/>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3" name="楕円 212"/>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4" name="テキスト ボックス 213"/>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特別会計における歳入確保や料金の適正化などに取り組み、繰出金の抑制に努める。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110672</xdr:rowOff>
    </xdr:to>
    <xdr:cxnSp macro="">
      <xdr:nvCxnSpPr>
        <xdr:cNvPr id="249" name="直線コネクタ 248"/>
        <xdr:cNvCxnSpPr/>
      </xdr:nvCxnSpPr>
      <xdr:spPr>
        <a:xfrm flipV="1">
          <a:off x="15671800" y="9657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102507</xdr:rowOff>
    </xdr:to>
    <xdr:cxnSp macro="">
      <xdr:nvCxnSpPr>
        <xdr:cNvPr id="252" name="直線コネクタ 251"/>
        <xdr:cNvCxnSpPr/>
      </xdr:nvCxnSpPr>
      <xdr:spPr>
        <a:xfrm flipV="1">
          <a:off x="14782800" y="97118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102507</xdr:rowOff>
    </xdr:to>
    <xdr:cxnSp macro="">
      <xdr:nvCxnSpPr>
        <xdr:cNvPr id="255" name="直線コネクタ 254"/>
        <xdr:cNvCxnSpPr/>
      </xdr:nvCxnSpPr>
      <xdr:spPr>
        <a:xfrm>
          <a:off x="13893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135165</xdr:rowOff>
    </xdr:to>
    <xdr:cxnSp macro="">
      <xdr:nvCxnSpPr>
        <xdr:cNvPr id="258" name="直線コネクタ 257"/>
        <xdr:cNvCxnSpPr/>
      </xdr:nvCxnSpPr>
      <xdr:spPr>
        <a:xfrm flipV="1">
          <a:off x="13004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8" name="楕円 267"/>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69" name="その他該当値テキスト"/>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0" name="楕円 269"/>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71" name="テキスト ボックス 270"/>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2" name="楕円 271"/>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3" name="テキスト ボックス 272"/>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4" name="楕円 273"/>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5" name="テキスト ボックス 274"/>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6" name="楕円 275"/>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7" name="テキスト ボックス 276"/>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国庫への返納金及び一部事務組合に対する負担金が増加したことにより、数値の悪化が見られた。</a:t>
          </a:r>
          <a:r>
            <a:rPr lang="ja-JP" altLang="ja-JP" sz="1100" b="0" i="0" baseline="0">
              <a:solidFill>
                <a:schemeClr val="dk1"/>
              </a:solidFill>
              <a:effectLst/>
              <a:latin typeface="+mn-lt"/>
              <a:ea typeface="+mn-ea"/>
              <a:cs typeface="+mn-cs"/>
            </a:rPr>
            <a:t>一部事務組合負担金のまずますの増加を招かないよう、適切な財政運営を一部事務組合に対して求めていく。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120142</xdr:rowOff>
    </xdr:to>
    <xdr:cxnSp macro="">
      <xdr:nvCxnSpPr>
        <xdr:cNvPr id="307" name="直線コネクタ 306"/>
        <xdr:cNvCxnSpPr/>
      </xdr:nvCxnSpPr>
      <xdr:spPr>
        <a:xfrm>
          <a:off x="15671800" y="6084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36</xdr:row>
      <xdr:rowOff>131572</xdr:rowOff>
    </xdr:to>
    <xdr:cxnSp macro="">
      <xdr:nvCxnSpPr>
        <xdr:cNvPr id="310" name="直線コネクタ 309"/>
        <xdr:cNvCxnSpPr/>
      </xdr:nvCxnSpPr>
      <xdr:spPr>
        <a:xfrm flipV="1">
          <a:off x="14782800" y="608431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131572</xdr:rowOff>
    </xdr:to>
    <xdr:cxnSp macro="">
      <xdr:nvCxnSpPr>
        <xdr:cNvPr id="313" name="直線コネクタ 312"/>
        <xdr:cNvCxnSpPr/>
      </xdr:nvCxnSpPr>
      <xdr:spPr>
        <a:xfrm>
          <a:off x="13893800" y="6203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30988</xdr:rowOff>
    </xdr:to>
    <xdr:cxnSp macro="">
      <xdr:nvCxnSpPr>
        <xdr:cNvPr id="316" name="直線コネクタ 315"/>
        <xdr:cNvCxnSpPr/>
      </xdr:nvCxnSpPr>
      <xdr:spPr>
        <a:xfrm>
          <a:off x="13004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6" name="楕円 325"/>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7"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8" name="楕円 327"/>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9" name="テキスト ボックス 328"/>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0" name="楕円 329"/>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1" name="テキスト ボックス 330"/>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2" name="楕円 331"/>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3" name="テキスト ボックス 332"/>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4" name="楕円 333"/>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5" name="テキスト ボックス 334"/>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公債費も、分母の構成要素の総額もほぼ横ばいとなったため、数値に大きな変化は見られなかったが、今後は、公債費の増加が見込まれているため、数値は悪化する傾向になると思われる。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67563</xdr:rowOff>
    </xdr:to>
    <xdr:cxnSp macro="">
      <xdr:nvCxnSpPr>
        <xdr:cNvPr id="365" name="直線コネクタ 364"/>
        <xdr:cNvCxnSpPr/>
      </xdr:nvCxnSpPr>
      <xdr:spPr>
        <a:xfrm>
          <a:off x="3987800" y="13093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81280</xdr:rowOff>
    </xdr:to>
    <xdr:cxnSp macro="">
      <xdr:nvCxnSpPr>
        <xdr:cNvPr id="368" name="直線コネクタ 367"/>
        <xdr:cNvCxnSpPr/>
      </xdr:nvCxnSpPr>
      <xdr:spPr>
        <a:xfrm flipV="1">
          <a:off x="3098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81280</xdr:rowOff>
    </xdr:to>
    <xdr:cxnSp macro="">
      <xdr:nvCxnSpPr>
        <xdr:cNvPr id="371" name="直線コネクタ 370"/>
        <xdr:cNvCxnSpPr/>
      </xdr:nvCxnSpPr>
      <xdr:spPr>
        <a:xfrm>
          <a:off x="2209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76708</xdr:rowOff>
    </xdr:to>
    <xdr:cxnSp macro="">
      <xdr:nvCxnSpPr>
        <xdr:cNvPr id="374" name="直線コネクタ 373"/>
        <xdr:cNvCxnSpPr/>
      </xdr:nvCxnSpPr>
      <xdr:spPr>
        <a:xfrm>
          <a:off x="1320800" y="13052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4" name="楕円 383"/>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5" name="公債費該当値テキスト"/>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6" name="楕円 385"/>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7" name="テキスト ボックス 386"/>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8" name="楕円 387"/>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9" name="テキスト ボックス 388"/>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0" name="楕円 389"/>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1" name="テキスト ボックス 390"/>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2" name="楕円 391"/>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3" name="テキスト ボックス 392"/>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分母となる要素のうち地方税は大幅に伸長したものの、分子要素のうち扶助費・補助費等・物件費がそれ以上に伸びたため、結果として数値は悪くなった。分子要素は、ほぼ全ての項目で伸びており、</a:t>
          </a:r>
          <a:r>
            <a:rPr lang="ja-JP" altLang="ja-JP" sz="1100" b="0" i="0" baseline="0">
              <a:solidFill>
                <a:schemeClr val="dk1"/>
              </a:solidFill>
              <a:effectLst/>
              <a:latin typeface="+mn-lt"/>
              <a:ea typeface="+mn-ea"/>
              <a:cs typeface="+mn-cs"/>
            </a:rPr>
            <a:t>経常収支比率の悪化傾向は避けられない。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134620</xdr:rowOff>
    </xdr:to>
    <xdr:cxnSp macro="">
      <xdr:nvCxnSpPr>
        <xdr:cNvPr id="426" name="直線コネクタ 425"/>
        <xdr:cNvCxnSpPr/>
      </xdr:nvCxnSpPr>
      <xdr:spPr>
        <a:xfrm>
          <a:off x="15671800" y="132600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79</xdr:row>
      <xdr:rowOff>43180</xdr:rowOff>
    </xdr:to>
    <xdr:cxnSp macro="">
      <xdr:nvCxnSpPr>
        <xdr:cNvPr id="429" name="直線コネクタ 428"/>
        <xdr:cNvCxnSpPr/>
      </xdr:nvCxnSpPr>
      <xdr:spPr>
        <a:xfrm flipV="1">
          <a:off x="14782800" y="1326007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168911</xdr:rowOff>
    </xdr:from>
    <xdr:to>
      <xdr:col>73</xdr:col>
      <xdr:colOff>180975</xdr:colOff>
      <xdr:row>79</xdr:row>
      <xdr:rowOff>43180</xdr:rowOff>
    </xdr:to>
    <xdr:cxnSp macro="">
      <xdr:nvCxnSpPr>
        <xdr:cNvPr id="432" name="直線コネクタ 431"/>
        <xdr:cNvCxnSpPr/>
      </xdr:nvCxnSpPr>
      <xdr:spPr>
        <a:xfrm>
          <a:off x="13893800" y="13542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168911</xdr:rowOff>
    </xdr:to>
    <xdr:cxnSp macro="">
      <xdr:nvCxnSpPr>
        <xdr:cNvPr id="435" name="直線コネクタ 434"/>
        <xdr:cNvCxnSpPr/>
      </xdr:nvCxnSpPr>
      <xdr:spPr>
        <a:xfrm>
          <a:off x="13004800" y="13385800"/>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45" name="楕円 444"/>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100347</xdr:rowOff>
    </xdr:from>
    <xdr:ext cx="762000" cy="259045"/>
    <xdr:sp macro="" textlink="">
      <xdr:nvSpPr>
        <xdr:cNvPr id="446" name="公債費以外該当値テキスト"/>
        <xdr:cNvSpPr txBox="1"/>
      </xdr:nvSpPr>
      <xdr:spPr>
        <a:xfrm>
          <a:off x="165989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7" name="楕円 446"/>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119397</xdr:rowOff>
    </xdr:from>
    <xdr:ext cx="736600" cy="259045"/>
    <xdr:sp macro="" textlink="">
      <xdr:nvSpPr>
        <xdr:cNvPr id="448" name="テキスト ボックス 447"/>
        <xdr:cNvSpPr txBox="1"/>
      </xdr:nvSpPr>
      <xdr:spPr>
        <a:xfrm>
          <a:off x="15290800" y="1297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49" name="楕円 448"/>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50" name="テキスト ボックス 449"/>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118111</xdr:rowOff>
    </xdr:from>
    <xdr:to>
      <xdr:col>69</xdr:col>
      <xdr:colOff>142875</xdr:colOff>
      <xdr:row>79</xdr:row>
      <xdr:rowOff>48261</xdr:rowOff>
    </xdr:to>
    <xdr:sp macro="" textlink="">
      <xdr:nvSpPr>
        <xdr:cNvPr id="451" name="楕円 450"/>
        <xdr:cNvSpPr/>
      </xdr:nvSpPr>
      <xdr:spPr>
        <a:xfrm>
          <a:off x="13843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58438</xdr:rowOff>
    </xdr:from>
    <xdr:ext cx="762000" cy="259045"/>
    <xdr:sp macro="" textlink="">
      <xdr:nvSpPr>
        <xdr:cNvPr id="452" name="テキスト ボックス 451"/>
        <xdr:cNvSpPr txBox="1"/>
      </xdr:nvSpPr>
      <xdr:spPr>
        <a:xfrm>
          <a:off x="13512800" y="1326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3" name="楕円 452"/>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54" name="テキスト ボックス 453"/>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101636</xdr:rowOff>
    </xdr:from>
    <xdr:to>
      <xdr:col>29</xdr:col>
      <xdr:colOff>127000</xdr:colOff>
      <xdr:row>18</xdr:row>
      <xdr:rowOff>168894</xdr:rowOff>
    </xdr:to>
    <xdr:cxnSp macro="">
      <xdr:nvCxnSpPr>
        <xdr:cNvPr id="52" name="直線コネクタ 51"/>
        <xdr:cNvCxnSpPr/>
      </xdr:nvCxnSpPr>
      <xdr:spPr bwMode="auto">
        <a:xfrm>
          <a:off x="5003800" y="3235361"/>
          <a:ext cx="647700" cy="6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101636</xdr:rowOff>
    </xdr:from>
    <xdr:to>
      <xdr:col>26</xdr:col>
      <xdr:colOff>50800</xdr:colOff>
      <xdr:row>18</xdr:row>
      <xdr:rowOff>131501</xdr:rowOff>
    </xdr:to>
    <xdr:cxnSp macro="">
      <xdr:nvCxnSpPr>
        <xdr:cNvPr id="55" name="直線コネクタ 54"/>
        <xdr:cNvCxnSpPr/>
      </xdr:nvCxnSpPr>
      <xdr:spPr bwMode="auto">
        <a:xfrm flipV="1">
          <a:off x="4305300" y="3235361"/>
          <a:ext cx="698500" cy="29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131501</xdr:rowOff>
    </xdr:from>
    <xdr:to>
      <xdr:col>22</xdr:col>
      <xdr:colOff>114300</xdr:colOff>
      <xdr:row>18</xdr:row>
      <xdr:rowOff>159831</xdr:rowOff>
    </xdr:to>
    <xdr:cxnSp macro="">
      <xdr:nvCxnSpPr>
        <xdr:cNvPr id="58" name="直線コネクタ 57"/>
        <xdr:cNvCxnSpPr/>
      </xdr:nvCxnSpPr>
      <xdr:spPr bwMode="auto">
        <a:xfrm flipV="1">
          <a:off x="3606800" y="3265226"/>
          <a:ext cx="698500" cy="2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159831</xdr:rowOff>
    </xdr:from>
    <xdr:to>
      <xdr:col>18</xdr:col>
      <xdr:colOff>177800</xdr:colOff>
      <xdr:row>18</xdr:row>
      <xdr:rowOff>162477</xdr:rowOff>
    </xdr:to>
    <xdr:cxnSp macro="">
      <xdr:nvCxnSpPr>
        <xdr:cNvPr id="61" name="直線コネクタ 60"/>
        <xdr:cNvCxnSpPr/>
      </xdr:nvCxnSpPr>
      <xdr:spPr bwMode="auto">
        <a:xfrm flipV="1">
          <a:off x="2908300" y="3293556"/>
          <a:ext cx="698500" cy="2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118094</xdr:rowOff>
    </xdr:from>
    <xdr:to>
      <xdr:col>29</xdr:col>
      <xdr:colOff>177800</xdr:colOff>
      <xdr:row>19</xdr:row>
      <xdr:rowOff>48244</xdr:rowOff>
    </xdr:to>
    <xdr:sp macro="" textlink="">
      <xdr:nvSpPr>
        <xdr:cNvPr id="71" name="楕円 70"/>
        <xdr:cNvSpPr/>
      </xdr:nvSpPr>
      <xdr:spPr bwMode="auto">
        <a:xfrm>
          <a:off x="5600700" y="3251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90171</xdr:rowOff>
    </xdr:from>
    <xdr:ext cx="762000" cy="259045"/>
    <xdr:sp macro="" textlink="">
      <xdr:nvSpPr>
        <xdr:cNvPr id="72" name="人口1人当たり決算額の推移該当値テキスト130"/>
        <xdr:cNvSpPr txBox="1"/>
      </xdr:nvSpPr>
      <xdr:spPr>
        <a:xfrm>
          <a:off x="5740400" y="322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50836</xdr:rowOff>
    </xdr:from>
    <xdr:to>
      <xdr:col>26</xdr:col>
      <xdr:colOff>101600</xdr:colOff>
      <xdr:row>18</xdr:row>
      <xdr:rowOff>152436</xdr:rowOff>
    </xdr:to>
    <xdr:sp macro="" textlink="">
      <xdr:nvSpPr>
        <xdr:cNvPr id="73" name="楕円 72"/>
        <xdr:cNvSpPr/>
      </xdr:nvSpPr>
      <xdr:spPr bwMode="auto">
        <a:xfrm>
          <a:off x="4953000" y="3184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137213</xdr:rowOff>
    </xdr:from>
    <xdr:ext cx="736600" cy="259045"/>
    <xdr:sp macro="" textlink="">
      <xdr:nvSpPr>
        <xdr:cNvPr id="74" name="テキスト ボックス 73"/>
        <xdr:cNvSpPr txBox="1"/>
      </xdr:nvSpPr>
      <xdr:spPr>
        <a:xfrm>
          <a:off x="4622800" y="327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80701</xdr:rowOff>
    </xdr:from>
    <xdr:to>
      <xdr:col>22</xdr:col>
      <xdr:colOff>165100</xdr:colOff>
      <xdr:row>19</xdr:row>
      <xdr:rowOff>10851</xdr:rowOff>
    </xdr:to>
    <xdr:sp macro="" textlink="">
      <xdr:nvSpPr>
        <xdr:cNvPr id="75" name="楕円 74"/>
        <xdr:cNvSpPr/>
      </xdr:nvSpPr>
      <xdr:spPr bwMode="auto">
        <a:xfrm>
          <a:off x="4254500" y="3214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167078</xdr:rowOff>
    </xdr:from>
    <xdr:ext cx="762000" cy="259045"/>
    <xdr:sp macro="" textlink="">
      <xdr:nvSpPr>
        <xdr:cNvPr id="76" name="テキスト ボックス 75"/>
        <xdr:cNvSpPr txBox="1"/>
      </xdr:nvSpPr>
      <xdr:spPr>
        <a:xfrm>
          <a:off x="3924300" y="330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109031</xdr:rowOff>
    </xdr:from>
    <xdr:to>
      <xdr:col>19</xdr:col>
      <xdr:colOff>38100</xdr:colOff>
      <xdr:row>19</xdr:row>
      <xdr:rowOff>39181</xdr:rowOff>
    </xdr:to>
    <xdr:sp macro="" textlink="">
      <xdr:nvSpPr>
        <xdr:cNvPr id="77" name="楕円 76"/>
        <xdr:cNvSpPr/>
      </xdr:nvSpPr>
      <xdr:spPr bwMode="auto">
        <a:xfrm>
          <a:off x="3556000" y="324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23958</xdr:rowOff>
    </xdr:from>
    <xdr:ext cx="762000" cy="259045"/>
    <xdr:sp macro="" textlink="">
      <xdr:nvSpPr>
        <xdr:cNvPr id="78" name="テキスト ボックス 77"/>
        <xdr:cNvSpPr txBox="1"/>
      </xdr:nvSpPr>
      <xdr:spPr>
        <a:xfrm>
          <a:off x="3225800" y="332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111677</xdr:rowOff>
    </xdr:from>
    <xdr:to>
      <xdr:col>15</xdr:col>
      <xdr:colOff>101600</xdr:colOff>
      <xdr:row>19</xdr:row>
      <xdr:rowOff>41827</xdr:rowOff>
    </xdr:to>
    <xdr:sp macro="" textlink="">
      <xdr:nvSpPr>
        <xdr:cNvPr id="79" name="楕円 78"/>
        <xdr:cNvSpPr/>
      </xdr:nvSpPr>
      <xdr:spPr bwMode="auto">
        <a:xfrm>
          <a:off x="2857500" y="324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26604</xdr:rowOff>
    </xdr:from>
    <xdr:ext cx="762000" cy="259045"/>
    <xdr:sp macro="" textlink="">
      <xdr:nvSpPr>
        <xdr:cNvPr id="80" name="テキスト ボックス 79"/>
        <xdr:cNvSpPr txBox="1"/>
      </xdr:nvSpPr>
      <xdr:spPr>
        <a:xfrm>
          <a:off x="2527300" y="333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323138</xdr:rowOff>
    </xdr:from>
    <xdr:to>
      <xdr:col>29</xdr:col>
      <xdr:colOff>127000</xdr:colOff>
      <xdr:row>36</xdr:row>
      <xdr:rowOff>12681</xdr:rowOff>
    </xdr:to>
    <xdr:cxnSp macro="">
      <xdr:nvCxnSpPr>
        <xdr:cNvPr id="113" name="直線コネクタ 112"/>
        <xdr:cNvCxnSpPr/>
      </xdr:nvCxnSpPr>
      <xdr:spPr bwMode="auto">
        <a:xfrm flipV="1">
          <a:off x="5003800" y="6933488"/>
          <a:ext cx="647700" cy="3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12681</xdr:rowOff>
    </xdr:from>
    <xdr:to>
      <xdr:col>26</xdr:col>
      <xdr:colOff>50800</xdr:colOff>
      <xdr:row>36</xdr:row>
      <xdr:rowOff>31979</xdr:rowOff>
    </xdr:to>
    <xdr:cxnSp macro="">
      <xdr:nvCxnSpPr>
        <xdr:cNvPr id="116" name="直線コネクタ 115"/>
        <xdr:cNvCxnSpPr/>
      </xdr:nvCxnSpPr>
      <xdr:spPr bwMode="auto">
        <a:xfrm flipV="1">
          <a:off x="4305300" y="6965931"/>
          <a:ext cx="6985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31979</xdr:rowOff>
    </xdr:from>
    <xdr:to>
      <xdr:col>22</xdr:col>
      <xdr:colOff>114300</xdr:colOff>
      <xdr:row>36</xdr:row>
      <xdr:rowOff>54210</xdr:rowOff>
    </xdr:to>
    <xdr:cxnSp macro="">
      <xdr:nvCxnSpPr>
        <xdr:cNvPr id="119" name="直線コネクタ 118"/>
        <xdr:cNvCxnSpPr/>
      </xdr:nvCxnSpPr>
      <xdr:spPr bwMode="auto">
        <a:xfrm flipV="1">
          <a:off x="3606800" y="6985229"/>
          <a:ext cx="698500" cy="2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54210</xdr:rowOff>
    </xdr:from>
    <xdr:to>
      <xdr:col>18</xdr:col>
      <xdr:colOff>177800</xdr:colOff>
      <xdr:row>36</xdr:row>
      <xdr:rowOff>88900</xdr:rowOff>
    </xdr:to>
    <xdr:cxnSp macro="">
      <xdr:nvCxnSpPr>
        <xdr:cNvPr id="122" name="直線コネクタ 121"/>
        <xdr:cNvCxnSpPr/>
      </xdr:nvCxnSpPr>
      <xdr:spPr bwMode="auto">
        <a:xfrm flipV="1">
          <a:off x="2908300" y="7007460"/>
          <a:ext cx="698500" cy="3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272338</xdr:rowOff>
    </xdr:from>
    <xdr:to>
      <xdr:col>29</xdr:col>
      <xdr:colOff>177800</xdr:colOff>
      <xdr:row>36</xdr:row>
      <xdr:rowOff>31038</xdr:rowOff>
    </xdr:to>
    <xdr:sp macro="" textlink="">
      <xdr:nvSpPr>
        <xdr:cNvPr id="132" name="楕円 131"/>
        <xdr:cNvSpPr/>
      </xdr:nvSpPr>
      <xdr:spPr bwMode="auto">
        <a:xfrm>
          <a:off x="5600700" y="688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244415</xdr:rowOff>
    </xdr:from>
    <xdr:ext cx="762000" cy="259045"/>
    <xdr:sp macro="" textlink="">
      <xdr:nvSpPr>
        <xdr:cNvPr id="133" name="人口1人当たり決算額の推移該当値テキスト445"/>
        <xdr:cNvSpPr txBox="1"/>
      </xdr:nvSpPr>
      <xdr:spPr>
        <a:xfrm>
          <a:off x="5740400" y="685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304781</xdr:rowOff>
    </xdr:from>
    <xdr:to>
      <xdr:col>26</xdr:col>
      <xdr:colOff>101600</xdr:colOff>
      <xdr:row>36</xdr:row>
      <xdr:rowOff>63481</xdr:rowOff>
    </xdr:to>
    <xdr:sp macro="" textlink="">
      <xdr:nvSpPr>
        <xdr:cNvPr id="134" name="楕円 133"/>
        <xdr:cNvSpPr/>
      </xdr:nvSpPr>
      <xdr:spPr bwMode="auto">
        <a:xfrm>
          <a:off x="4953000" y="691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48258</xdr:rowOff>
    </xdr:from>
    <xdr:ext cx="736600" cy="259045"/>
    <xdr:sp macro="" textlink="">
      <xdr:nvSpPr>
        <xdr:cNvPr id="135" name="テキスト ボックス 134"/>
        <xdr:cNvSpPr txBox="1"/>
      </xdr:nvSpPr>
      <xdr:spPr>
        <a:xfrm>
          <a:off x="4622800" y="7001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324079</xdr:rowOff>
    </xdr:from>
    <xdr:to>
      <xdr:col>22</xdr:col>
      <xdr:colOff>165100</xdr:colOff>
      <xdr:row>36</xdr:row>
      <xdr:rowOff>82779</xdr:rowOff>
    </xdr:to>
    <xdr:sp macro="" textlink="">
      <xdr:nvSpPr>
        <xdr:cNvPr id="136" name="楕円 135"/>
        <xdr:cNvSpPr/>
      </xdr:nvSpPr>
      <xdr:spPr bwMode="auto">
        <a:xfrm>
          <a:off x="4254500" y="693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67556</xdr:rowOff>
    </xdr:from>
    <xdr:ext cx="762000" cy="259045"/>
    <xdr:sp macro="" textlink="">
      <xdr:nvSpPr>
        <xdr:cNvPr id="137" name="テキスト ボックス 136"/>
        <xdr:cNvSpPr txBox="1"/>
      </xdr:nvSpPr>
      <xdr:spPr>
        <a:xfrm>
          <a:off x="3924300" y="702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3410</xdr:rowOff>
    </xdr:from>
    <xdr:to>
      <xdr:col>19</xdr:col>
      <xdr:colOff>38100</xdr:colOff>
      <xdr:row>36</xdr:row>
      <xdr:rowOff>105010</xdr:rowOff>
    </xdr:to>
    <xdr:sp macro="" textlink="">
      <xdr:nvSpPr>
        <xdr:cNvPr id="138" name="楕円 137"/>
        <xdr:cNvSpPr/>
      </xdr:nvSpPr>
      <xdr:spPr bwMode="auto">
        <a:xfrm>
          <a:off x="3556000" y="6956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89787</xdr:rowOff>
    </xdr:from>
    <xdr:ext cx="762000" cy="259045"/>
    <xdr:sp macro="" textlink="">
      <xdr:nvSpPr>
        <xdr:cNvPr id="139" name="テキスト ボックス 138"/>
        <xdr:cNvSpPr txBox="1"/>
      </xdr:nvSpPr>
      <xdr:spPr>
        <a:xfrm>
          <a:off x="3225800" y="704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38100</xdr:rowOff>
    </xdr:from>
    <xdr:to>
      <xdr:col>15</xdr:col>
      <xdr:colOff>101600</xdr:colOff>
      <xdr:row>36</xdr:row>
      <xdr:rowOff>139700</xdr:rowOff>
    </xdr:to>
    <xdr:sp macro="" textlink="">
      <xdr:nvSpPr>
        <xdr:cNvPr id="140" name="楕円 139"/>
        <xdr:cNvSpPr/>
      </xdr:nvSpPr>
      <xdr:spPr bwMode="auto">
        <a:xfrm>
          <a:off x="28575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124477</xdr:rowOff>
    </xdr:from>
    <xdr:ext cx="762000" cy="259045"/>
    <xdr:sp macro="" textlink="">
      <xdr:nvSpPr>
        <xdr:cNvPr id="141" name="テキスト ボックス 140"/>
        <xdr:cNvSpPr txBox="1"/>
      </xdr:nvSpPr>
      <xdr:spPr>
        <a:xfrm>
          <a:off x="25273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35,579
35,249
16.27
14,498,139
13,538,757
899,535
7,220,512
10,919,103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127889</xdr:rowOff>
    </xdr:from>
    <xdr:to>
      <xdr:col>24</xdr:col>
      <xdr:colOff>63500</xdr:colOff>
      <xdr:row>38</xdr:row>
      <xdr:rowOff>5055</xdr:rowOff>
    </xdr:to>
    <xdr:cxnSp macro="">
      <xdr:nvCxnSpPr>
        <xdr:cNvPr id="61" name="直線コネクタ 60"/>
        <xdr:cNvCxnSpPr/>
      </xdr:nvCxnSpPr>
      <xdr:spPr>
        <a:xfrm>
          <a:off x="3797300" y="6471539"/>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118516</xdr:rowOff>
    </xdr:from>
    <xdr:to>
      <xdr:col>19</xdr:col>
      <xdr:colOff>177800</xdr:colOff>
      <xdr:row>37</xdr:row>
      <xdr:rowOff>127889</xdr:rowOff>
    </xdr:to>
    <xdr:cxnSp macro="">
      <xdr:nvCxnSpPr>
        <xdr:cNvPr id="64" name="直線コネクタ 63"/>
        <xdr:cNvCxnSpPr/>
      </xdr:nvCxnSpPr>
      <xdr:spPr>
        <a:xfrm>
          <a:off x="2908300" y="646216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118516</xdr:rowOff>
    </xdr:from>
    <xdr:to>
      <xdr:col>15</xdr:col>
      <xdr:colOff>50800</xdr:colOff>
      <xdr:row>38</xdr:row>
      <xdr:rowOff>150940</xdr:rowOff>
    </xdr:to>
    <xdr:cxnSp macro="">
      <xdr:nvCxnSpPr>
        <xdr:cNvPr id="67" name="直線コネクタ 66"/>
        <xdr:cNvCxnSpPr/>
      </xdr:nvCxnSpPr>
      <xdr:spPr>
        <a:xfrm flipV="1">
          <a:off x="2019300" y="6462166"/>
          <a:ext cx="889000" cy="20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130994</xdr:rowOff>
    </xdr:from>
    <xdr:to>
      <xdr:col>10</xdr:col>
      <xdr:colOff>114300</xdr:colOff>
      <xdr:row>38</xdr:row>
      <xdr:rowOff>150940</xdr:rowOff>
    </xdr:to>
    <xdr:cxnSp macro="">
      <xdr:nvCxnSpPr>
        <xdr:cNvPr id="70" name="直線コネクタ 69"/>
        <xdr:cNvCxnSpPr/>
      </xdr:nvCxnSpPr>
      <xdr:spPr>
        <a:xfrm>
          <a:off x="1130300" y="6646094"/>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125705</xdr:rowOff>
    </xdr:from>
    <xdr:to>
      <xdr:col>24</xdr:col>
      <xdr:colOff>114300</xdr:colOff>
      <xdr:row>38</xdr:row>
      <xdr:rowOff>55855</xdr:rowOff>
    </xdr:to>
    <xdr:sp macro="" textlink="">
      <xdr:nvSpPr>
        <xdr:cNvPr id="80" name="楕円 79"/>
        <xdr:cNvSpPr/>
      </xdr:nvSpPr>
      <xdr:spPr>
        <a:xfrm>
          <a:off x="45847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104132</xdr:rowOff>
    </xdr:from>
    <xdr:ext cx="534377" cy="259045"/>
    <xdr:sp macro="" textlink="">
      <xdr:nvSpPr>
        <xdr:cNvPr id="81" name="人件費該当値テキスト"/>
        <xdr:cNvSpPr txBox="1"/>
      </xdr:nvSpPr>
      <xdr:spPr>
        <a:xfrm>
          <a:off x="4686300" y="64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77089</xdr:rowOff>
    </xdr:from>
    <xdr:to>
      <xdr:col>20</xdr:col>
      <xdr:colOff>38100</xdr:colOff>
      <xdr:row>38</xdr:row>
      <xdr:rowOff>7239</xdr:rowOff>
    </xdr:to>
    <xdr:sp macro="" textlink="">
      <xdr:nvSpPr>
        <xdr:cNvPr id="82" name="楕円 81"/>
        <xdr:cNvSpPr/>
      </xdr:nvSpPr>
      <xdr:spPr>
        <a:xfrm>
          <a:off x="3746500" y="64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169816</xdr:rowOff>
    </xdr:from>
    <xdr:ext cx="534377" cy="259045"/>
    <xdr:sp macro="" textlink="">
      <xdr:nvSpPr>
        <xdr:cNvPr id="83" name="テキスト ボックス 82"/>
        <xdr:cNvSpPr txBox="1"/>
      </xdr:nvSpPr>
      <xdr:spPr>
        <a:xfrm>
          <a:off x="3530111" y="65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67716</xdr:rowOff>
    </xdr:from>
    <xdr:to>
      <xdr:col>15</xdr:col>
      <xdr:colOff>101600</xdr:colOff>
      <xdr:row>37</xdr:row>
      <xdr:rowOff>169317</xdr:rowOff>
    </xdr:to>
    <xdr:sp macro="" textlink="">
      <xdr:nvSpPr>
        <xdr:cNvPr id="84" name="楕円 83"/>
        <xdr:cNvSpPr/>
      </xdr:nvSpPr>
      <xdr:spPr>
        <a:xfrm>
          <a:off x="2857500" y="641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160443</xdr:rowOff>
    </xdr:from>
    <xdr:ext cx="534377" cy="259045"/>
    <xdr:sp macro="" textlink="">
      <xdr:nvSpPr>
        <xdr:cNvPr id="85" name="テキスト ボックス 84"/>
        <xdr:cNvSpPr txBox="1"/>
      </xdr:nvSpPr>
      <xdr:spPr>
        <a:xfrm>
          <a:off x="2641111" y="65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100140</xdr:rowOff>
    </xdr:from>
    <xdr:to>
      <xdr:col>10</xdr:col>
      <xdr:colOff>165100</xdr:colOff>
      <xdr:row>39</xdr:row>
      <xdr:rowOff>30290</xdr:rowOff>
    </xdr:to>
    <xdr:sp macro="" textlink="">
      <xdr:nvSpPr>
        <xdr:cNvPr id="86" name="楕円 85"/>
        <xdr:cNvSpPr/>
      </xdr:nvSpPr>
      <xdr:spPr>
        <a:xfrm>
          <a:off x="1968500" y="66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21417</xdr:rowOff>
    </xdr:from>
    <xdr:ext cx="534377" cy="259045"/>
    <xdr:sp macro="" textlink="">
      <xdr:nvSpPr>
        <xdr:cNvPr id="87" name="テキスト ボックス 86"/>
        <xdr:cNvSpPr txBox="1"/>
      </xdr:nvSpPr>
      <xdr:spPr>
        <a:xfrm>
          <a:off x="1752111" y="67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80194</xdr:rowOff>
    </xdr:from>
    <xdr:to>
      <xdr:col>6</xdr:col>
      <xdr:colOff>38100</xdr:colOff>
      <xdr:row>39</xdr:row>
      <xdr:rowOff>10344</xdr:rowOff>
    </xdr:to>
    <xdr:sp macro="" textlink="">
      <xdr:nvSpPr>
        <xdr:cNvPr id="88" name="楕円 87"/>
        <xdr:cNvSpPr/>
      </xdr:nvSpPr>
      <xdr:spPr>
        <a:xfrm>
          <a:off x="1079500" y="65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1471</xdr:rowOff>
    </xdr:from>
    <xdr:ext cx="534377" cy="259045"/>
    <xdr:sp macro="" textlink="">
      <xdr:nvSpPr>
        <xdr:cNvPr id="89" name="テキスト ボックス 88"/>
        <xdr:cNvSpPr txBox="1"/>
      </xdr:nvSpPr>
      <xdr:spPr>
        <a:xfrm>
          <a:off x="863111" y="6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42218</xdr:rowOff>
    </xdr:from>
    <xdr:to>
      <xdr:col>24</xdr:col>
      <xdr:colOff>63500</xdr:colOff>
      <xdr:row>58</xdr:row>
      <xdr:rowOff>65161</xdr:rowOff>
    </xdr:to>
    <xdr:cxnSp macro="">
      <xdr:nvCxnSpPr>
        <xdr:cNvPr id="119" name="直線コネクタ 118"/>
        <xdr:cNvCxnSpPr/>
      </xdr:nvCxnSpPr>
      <xdr:spPr>
        <a:xfrm>
          <a:off x="3797300" y="9986318"/>
          <a:ext cx="838200" cy="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42218</xdr:rowOff>
    </xdr:from>
    <xdr:to>
      <xdr:col>19</xdr:col>
      <xdr:colOff>177800</xdr:colOff>
      <xdr:row>59</xdr:row>
      <xdr:rowOff>56855</xdr:rowOff>
    </xdr:to>
    <xdr:cxnSp macro="">
      <xdr:nvCxnSpPr>
        <xdr:cNvPr id="122" name="直線コネクタ 121"/>
        <xdr:cNvCxnSpPr/>
      </xdr:nvCxnSpPr>
      <xdr:spPr>
        <a:xfrm flipV="1">
          <a:off x="2908300" y="9986318"/>
          <a:ext cx="889000" cy="18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161897</xdr:rowOff>
    </xdr:from>
    <xdr:to>
      <xdr:col>15</xdr:col>
      <xdr:colOff>50800</xdr:colOff>
      <xdr:row>59</xdr:row>
      <xdr:rowOff>56855</xdr:rowOff>
    </xdr:to>
    <xdr:cxnSp macro="">
      <xdr:nvCxnSpPr>
        <xdr:cNvPr id="125" name="直線コネクタ 124"/>
        <xdr:cNvCxnSpPr/>
      </xdr:nvCxnSpPr>
      <xdr:spPr>
        <a:xfrm>
          <a:off x="2019300" y="10105997"/>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161897</xdr:rowOff>
    </xdr:from>
    <xdr:to>
      <xdr:col>10</xdr:col>
      <xdr:colOff>114300</xdr:colOff>
      <xdr:row>59</xdr:row>
      <xdr:rowOff>24105</xdr:rowOff>
    </xdr:to>
    <xdr:cxnSp macro="">
      <xdr:nvCxnSpPr>
        <xdr:cNvPr id="128" name="直線コネクタ 127"/>
        <xdr:cNvCxnSpPr/>
      </xdr:nvCxnSpPr>
      <xdr:spPr>
        <a:xfrm flipV="1">
          <a:off x="1130300" y="10105997"/>
          <a:ext cx="8890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14361</xdr:rowOff>
    </xdr:from>
    <xdr:to>
      <xdr:col>24</xdr:col>
      <xdr:colOff>114300</xdr:colOff>
      <xdr:row>58</xdr:row>
      <xdr:rowOff>115961</xdr:rowOff>
    </xdr:to>
    <xdr:sp macro="" textlink="">
      <xdr:nvSpPr>
        <xdr:cNvPr id="138" name="楕円 137"/>
        <xdr:cNvSpPr/>
      </xdr:nvSpPr>
      <xdr:spPr>
        <a:xfrm>
          <a:off x="4584700" y="99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164238</xdr:rowOff>
    </xdr:from>
    <xdr:ext cx="534377" cy="259045"/>
    <xdr:sp macro="" textlink="">
      <xdr:nvSpPr>
        <xdr:cNvPr id="139" name="物件費該当値テキスト"/>
        <xdr:cNvSpPr txBox="1"/>
      </xdr:nvSpPr>
      <xdr:spPr>
        <a:xfrm>
          <a:off x="4686300" y="993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162868</xdr:rowOff>
    </xdr:from>
    <xdr:to>
      <xdr:col>20</xdr:col>
      <xdr:colOff>38100</xdr:colOff>
      <xdr:row>58</xdr:row>
      <xdr:rowOff>93018</xdr:rowOff>
    </xdr:to>
    <xdr:sp macro="" textlink="">
      <xdr:nvSpPr>
        <xdr:cNvPr id="140" name="楕円 139"/>
        <xdr:cNvSpPr/>
      </xdr:nvSpPr>
      <xdr:spPr>
        <a:xfrm>
          <a:off x="3746500" y="99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109545</xdr:rowOff>
    </xdr:from>
    <xdr:ext cx="534377" cy="259045"/>
    <xdr:sp macro="" textlink="">
      <xdr:nvSpPr>
        <xdr:cNvPr id="141" name="テキスト ボックス 140"/>
        <xdr:cNvSpPr txBox="1"/>
      </xdr:nvSpPr>
      <xdr:spPr>
        <a:xfrm>
          <a:off x="3530111" y="97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6055</xdr:rowOff>
    </xdr:from>
    <xdr:to>
      <xdr:col>15</xdr:col>
      <xdr:colOff>101600</xdr:colOff>
      <xdr:row>59</xdr:row>
      <xdr:rowOff>107655</xdr:rowOff>
    </xdr:to>
    <xdr:sp macro="" textlink="">
      <xdr:nvSpPr>
        <xdr:cNvPr id="142" name="楕円 141"/>
        <xdr:cNvSpPr/>
      </xdr:nvSpPr>
      <xdr:spPr>
        <a:xfrm>
          <a:off x="2857500" y="101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98782</xdr:rowOff>
    </xdr:from>
    <xdr:ext cx="534377" cy="259045"/>
    <xdr:sp macro="" textlink="">
      <xdr:nvSpPr>
        <xdr:cNvPr id="143" name="テキスト ボックス 142"/>
        <xdr:cNvSpPr txBox="1"/>
      </xdr:nvSpPr>
      <xdr:spPr>
        <a:xfrm>
          <a:off x="2641111" y="102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111097</xdr:rowOff>
    </xdr:from>
    <xdr:to>
      <xdr:col>10</xdr:col>
      <xdr:colOff>165100</xdr:colOff>
      <xdr:row>59</xdr:row>
      <xdr:rowOff>41247</xdr:rowOff>
    </xdr:to>
    <xdr:sp macro="" textlink="">
      <xdr:nvSpPr>
        <xdr:cNvPr id="144" name="楕円 143"/>
        <xdr:cNvSpPr/>
      </xdr:nvSpPr>
      <xdr:spPr>
        <a:xfrm>
          <a:off x="1968500" y="1005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32374</xdr:rowOff>
    </xdr:from>
    <xdr:ext cx="534377" cy="259045"/>
    <xdr:sp macro="" textlink="">
      <xdr:nvSpPr>
        <xdr:cNvPr id="145" name="テキスト ボックス 144"/>
        <xdr:cNvSpPr txBox="1"/>
      </xdr:nvSpPr>
      <xdr:spPr>
        <a:xfrm>
          <a:off x="1752111" y="1014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144755</xdr:rowOff>
    </xdr:from>
    <xdr:to>
      <xdr:col>6</xdr:col>
      <xdr:colOff>38100</xdr:colOff>
      <xdr:row>59</xdr:row>
      <xdr:rowOff>74905</xdr:rowOff>
    </xdr:to>
    <xdr:sp macro="" textlink="">
      <xdr:nvSpPr>
        <xdr:cNvPr id="146" name="楕円 145"/>
        <xdr:cNvSpPr/>
      </xdr:nvSpPr>
      <xdr:spPr>
        <a:xfrm>
          <a:off x="1079500" y="100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66032</xdr:rowOff>
    </xdr:from>
    <xdr:ext cx="534377" cy="259045"/>
    <xdr:sp macro="" textlink="">
      <xdr:nvSpPr>
        <xdr:cNvPr id="147" name="テキスト ボックス 146"/>
        <xdr:cNvSpPr txBox="1"/>
      </xdr:nvSpPr>
      <xdr:spPr>
        <a:xfrm>
          <a:off x="863111" y="101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19411</xdr:rowOff>
    </xdr:from>
    <xdr:to>
      <xdr:col>24</xdr:col>
      <xdr:colOff>63500</xdr:colOff>
      <xdr:row>78</xdr:row>
      <xdr:rowOff>23434</xdr:rowOff>
    </xdr:to>
    <xdr:cxnSp macro="">
      <xdr:nvCxnSpPr>
        <xdr:cNvPr id="174" name="直線コネクタ 173"/>
        <xdr:cNvCxnSpPr/>
      </xdr:nvCxnSpPr>
      <xdr:spPr>
        <a:xfrm flipV="1">
          <a:off x="3797300" y="1339251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37333</xdr:rowOff>
    </xdr:from>
    <xdr:to>
      <xdr:col>19</xdr:col>
      <xdr:colOff>177800</xdr:colOff>
      <xdr:row>78</xdr:row>
      <xdr:rowOff>23434</xdr:rowOff>
    </xdr:to>
    <xdr:cxnSp macro="">
      <xdr:nvCxnSpPr>
        <xdr:cNvPr id="177" name="直線コネクタ 176"/>
        <xdr:cNvCxnSpPr/>
      </xdr:nvCxnSpPr>
      <xdr:spPr>
        <a:xfrm>
          <a:off x="2908300" y="13238983"/>
          <a:ext cx="889000" cy="15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35413</xdr:rowOff>
    </xdr:from>
    <xdr:to>
      <xdr:col>15</xdr:col>
      <xdr:colOff>50800</xdr:colOff>
      <xdr:row>77</xdr:row>
      <xdr:rowOff>37333</xdr:rowOff>
    </xdr:to>
    <xdr:cxnSp macro="">
      <xdr:nvCxnSpPr>
        <xdr:cNvPr id="180" name="直線コネクタ 179"/>
        <xdr:cNvCxnSpPr/>
      </xdr:nvCxnSpPr>
      <xdr:spPr>
        <a:xfrm>
          <a:off x="2019300" y="1323706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35413</xdr:rowOff>
    </xdr:from>
    <xdr:to>
      <xdr:col>10</xdr:col>
      <xdr:colOff>114300</xdr:colOff>
      <xdr:row>77</xdr:row>
      <xdr:rowOff>45608</xdr:rowOff>
    </xdr:to>
    <xdr:cxnSp macro="">
      <xdr:nvCxnSpPr>
        <xdr:cNvPr id="183" name="直線コネクタ 182"/>
        <xdr:cNvCxnSpPr/>
      </xdr:nvCxnSpPr>
      <xdr:spPr>
        <a:xfrm flipV="1">
          <a:off x="1130300" y="13237063"/>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140061</xdr:rowOff>
    </xdr:from>
    <xdr:to>
      <xdr:col>24</xdr:col>
      <xdr:colOff>114300</xdr:colOff>
      <xdr:row>78</xdr:row>
      <xdr:rowOff>70211</xdr:rowOff>
    </xdr:to>
    <xdr:sp macro="" textlink="">
      <xdr:nvSpPr>
        <xdr:cNvPr id="193" name="楕円 192"/>
        <xdr:cNvSpPr/>
      </xdr:nvSpPr>
      <xdr:spPr>
        <a:xfrm>
          <a:off x="45847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54988</xdr:rowOff>
    </xdr:from>
    <xdr:ext cx="469744" cy="259045"/>
    <xdr:sp macro="" textlink="">
      <xdr:nvSpPr>
        <xdr:cNvPr id="194" name="維持補修費該当値テキスト"/>
        <xdr:cNvSpPr txBox="1"/>
      </xdr:nvSpPr>
      <xdr:spPr>
        <a:xfrm>
          <a:off x="4686300" y="1325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144084</xdr:rowOff>
    </xdr:from>
    <xdr:to>
      <xdr:col>20</xdr:col>
      <xdr:colOff>38100</xdr:colOff>
      <xdr:row>78</xdr:row>
      <xdr:rowOff>74234</xdr:rowOff>
    </xdr:to>
    <xdr:sp macro="" textlink="">
      <xdr:nvSpPr>
        <xdr:cNvPr id="195" name="楕円 194"/>
        <xdr:cNvSpPr/>
      </xdr:nvSpPr>
      <xdr:spPr>
        <a:xfrm>
          <a:off x="3746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65361</xdr:rowOff>
    </xdr:from>
    <xdr:ext cx="469744" cy="259045"/>
    <xdr:sp macro="" textlink="">
      <xdr:nvSpPr>
        <xdr:cNvPr id="196" name="テキスト ボックス 195"/>
        <xdr:cNvSpPr txBox="1"/>
      </xdr:nvSpPr>
      <xdr:spPr>
        <a:xfrm>
          <a:off x="3562428" y="134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157983</xdr:rowOff>
    </xdr:from>
    <xdr:to>
      <xdr:col>15</xdr:col>
      <xdr:colOff>101600</xdr:colOff>
      <xdr:row>77</xdr:row>
      <xdr:rowOff>88133</xdr:rowOff>
    </xdr:to>
    <xdr:sp macro="" textlink="">
      <xdr:nvSpPr>
        <xdr:cNvPr id="197" name="楕円 196"/>
        <xdr:cNvSpPr/>
      </xdr:nvSpPr>
      <xdr:spPr>
        <a:xfrm>
          <a:off x="2857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104660</xdr:rowOff>
    </xdr:from>
    <xdr:ext cx="469744" cy="259045"/>
    <xdr:sp macro="" textlink="">
      <xdr:nvSpPr>
        <xdr:cNvPr id="198" name="テキスト ボックス 197"/>
        <xdr:cNvSpPr txBox="1"/>
      </xdr:nvSpPr>
      <xdr:spPr>
        <a:xfrm>
          <a:off x="2673428" y="129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156063</xdr:rowOff>
    </xdr:from>
    <xdr:to>
      <xdr:col>10</xdr:col>
      <xdr:colOff>165100</xdr:colOff>
      <xdr:row>77</xdr:row>
      <xdr:rowOff>86213</xdr:rowOff>
    </xdr:to>
    <xdr:sp macro="" textlink="">
      <xdr:nvSpPr>
        <xdr:cNvPr id="199" name="楕円 198"/>
        <xdr:cNvSpPr/>
      </xdr:nvSpPr>
      <xdr:spPr>
        <a:xfrm>
          <a:off x="1968500" y="131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102740</xdr:rowOff>
    </xdr:from>
    <xdr:ext cx="469744" cy="259045"/>
    <xdr:sp macro="" textlink="">
      <xdr:nvSpPr>
        <xdr:cNvPr id="200" name="テキスト ボックス 199"/>
        <xdr:cNvSpPr txBox="1"/>
      </xdr:nvSpPr>
      <xdr:spPr>
        <a:xfrm>
          <a:off x="1784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166258</xdr:rowOff>
    </xdr:from>
    <xdr:to>
      <xdr:col>6</xdr:col>
      <xdr:colOff>38100</xdr:colOff>
      <xdr:row>77</xdr:row>
      <xdr:rowOff>96408</xdr:rowOff>
    </xdr:to>
    <xdr:sp macro="" textlink="">
      <xdr:nvSpPr>
        <xdr:cNvPr id="201" name="楕円 200"/>
        <xdr:cNvSpPr/>
      </xdr:nvSpPr>
      <xdr:spPr>
        <a:xfrm>
          <a:off x="1079500" y="131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112935</xdr:rowOff>
    </xdr:from>
    <xdr:ext cx="469744" cy="259045"/>
    <xdr:sp macro="" textlink="">
      <xdr:nvSpPr>
        <xdr:cNvPr id="202" name="テキスト ボックス 201"/>
        <xdr:cNvSpPr txBox="1"/>
      </xdr:nvSpPr>
      <xdr:spPr>
        <a:xfrm>
          <a:off x="895428" y="129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100152</xdr:rowOff>
    </xdr:from>
    <xdr:to>
      <xdr:col>24</xdr:col>
      <xdr:colOff>63500</xdr:colOff>
      <xdr:row>95</xdr:row>
      <xdr:rowOff>63925</xdr:rowOff>
    </xdr:to>
    <xdr:cxnSp macro="">
      <xdr:nvCxnSpPr>
        <xdr:cNvPr id="234" name="直線コネクタ 233"/>
        <xdr:cNvCxnSpPr/>
      </xdr:nvCxnSpPr>
      <xdr:spPr>
        <a:xfrm>
          <a:off x="3797300" y="16216452"/>
          <a:ext cx="838200" cy="1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100152</xdr:rowOff>
    </xdr:from>
    <xdr:to>
      <xdr:col>19</xdr:col>
      <xdr:colOff>177800</xdr:colOff>
      <xdr:row>96</xdr:row>
      <xdr:rowOff>40281</xdr:rowOff>
    </xdr:to>
    <xdr:cxnSp macro="">
      <xdr:nvCxnSpPr>
        <xdr:cNvPr id="237" name="直線コネクタ 236"/>
        <xdr:cNvCxnSpPr/>
      </xdr:nvCxnSpPr>
      <xdr:spPr>
        <a:xfrm flipV="1">
          <a:off x="2908300" y="16216452"/>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40281</xdr:rowOff>
    </xdr:from>
    <xdr:to>
      <xdr:col>15</xdr:col>
      <xdr:colOff>50800</xdr:colOff>
      <xdr:row>96</xdr:row>
      <xdr:rowOff>77488</xdr:rowOff>
    </xdr:to>
    <xdr:cxnSp macro="">
      <xdr:nvCxnSpPr>
        <xdr:cNvPr id="240" name="直線コネクタ 239"/>
        <xdr:cNvCxnSpPr/>
      </xdr:nvCxnSpPr>
      <xdr:spPr>
        <a:xfrm flipV="1">
          <a:off x="2019300" y="16499481"/>
          <a:ext cx="889000" cy="3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77488</xdr:rowOff>
    </xdr:from>
    <xdr:to>
      <xdr:col>10</xdr:col>
      <xdr:colOff>114300</xdr:colOff>
      <xdr:row>96</xdr:row>
      <xdr:rowOff>128521</xdr:rowOff>
    </xdr:to>
    <xdr:cxnSp macro="">
      <xdr:nvCxnSpPr>
        <xdr:cNvPr id="243" name="直線コネクタ 242"/>
        <xdr:cNvCxnSpPr/>
      </xdr:nvCxnSpPr>
      <xdr:spPr>
        <a:xfrm flipV="1">
          <a:off x="1130300" y="16536688"/>
          <a:ext cx="889000" cy="5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13125</xdr:rowOff>
    </xdr:from>
    <xdr:to>
      <xdr:col>24</xdr:col>
      <xdr:colOff>114300</xdr:colOff>
      <xdr:row>95</xdr:row>
      <xdr:rowOff>114725</xdr:rowOff>
    </xdr:to>
    <xdr:sp macro="" textlink="">
      <xdr:nvSpPr>
        <xdr:cNvPr id="253" name="楕円 252"/>
        <xdr:cNvSpPr/>
      </xdr:nvSpPr>
      <xdr:spPr>
        <a:xfrm>
          <a:off x="4584700" y="163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36002</xdr:rowOff>
    </xdr:from>
    <xdr:ext cx="534377" cy="259045"/>
    <xdr:sp macro="" textlink="">
      <xdr:nvSpPr>
        <xdr:cNvPr id="254" name="扶助費該当値テキスト"/>
        <xdr:cNvSpPr txBox="1"/>
      </xdr:nvSpPr>
      <xdr:spPr>
        <a:xfrm>
          <a:off x="4686300" y="1615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49352</xdr:rowOff>
    </xdr:from>
    <xdr:to>
      <xdr:col>20</xdr:col>
      <xdr:colOff>38100</xdr:colOff>
      <xdr:row>94</xdr:row>
      <xdr:rowOff>150952</xdr:rowOff>
    </xdr:to>
    <xdr:sp macro="" textlink="">
      <xdr:nvSpPr>
        <xdr:cNvPr id="255" name="楕円 254"/>
        <xdr:cNvSpPr/>
      </xdr:nvSpPr>
      <xdr:spPr>
        <a:xfrm>
          <a:off x="3746500" y="161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167479</xdr:rowOff>
    </xdr:from>
    <xdr:ext cx="599010" cy="259045"/>
    <xdr:sp macro="" textlink="">
      <xdr:nvSpPr>
        <xdr:cNvPr id="256" name="テキスト ボックス 255"/>
        <xdr:cNvSpPr txBox="1"/>
      </xdr:nvSpPr>
      <xdr:spPr>
        <a:xfrm>
          <a:off x="3497795" y="1594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160931</xdr:rowOff>
    </xdr:from>
    <xdr:to>
      <xdr:col>15</xdr:col>
      <xdr:colOff>101600</xdr:colOff>
      <xdr:row>96</xdr:row>
      <xdr:rowOff>91081</xdr:rowOff>
    </xdr:to>
    <xdr:sp macro="" textlink="">
      <xdr:nvSpPr>
        <xdr:cNvPr id="257" name="楕円 256"/>
        <xdr:cNvSpPr/>
      </xdr:nvSpPr>
      <xdr:spPr>
        <a:xfrm>
          <a:off x="2857500" y="16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107608</xdr:rowOff>
    </xdr:from>
    <xdr:ext cx="534377" cy="259045"/>
    <xdr:sp macro="" textlink="">
      <xdr:nvSpPr>
        <xdr:cNvPr id="258" name="テキスト ボックス 257"/>
        <xdr:cNvSpPr txBox="1"/>
      </xdr:nvSpPr>
      <xdr:spPr>
        <a:xfrm>
          <a:off x="2641111" y="162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26688</xdr:rowOff>
    </xdr:from>
    <xdr:to>
      <xdr:col>10</xdr:col>
      <xdr:colOff>165100</xdr:colOff>
      <xdr:row>96</xdr:row>
      <xdr:rowOff>128288</xdr:rowOff>
    </xdr:to>
    <xdr:sp macro="" textlink="">
      <xdr:nvSpPr>
        <xdr:cNvPr id="259" name="楕円 258"/>
        <xdr:cNvSpPr/>
      </xdr:nvSpPr>
      <xdr:spPr>
        <a:xfrm>
          <a:off x="1968500" y="16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144815</xdr:rowOff>
    </xdr:from>
    <xdr:ext cx="534377" cy="259045"/>
    <xdr:sp macro="" textlink="">
      <xdr:nvSpPr>
        <xdr:cNvPr id="260" name="テキスト ボックス 259"/>
        <xdr:cNvSpPr txBox="1"/>
      </xdr:nvSpPr>
      <xdr:spPr>
        <a:xfrm>
          <a:off x="1752111" y="1626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77721</xdr:rowOff>
    </xdr:from>
    <xdr:to>
      <xdr:col>6</xdr:col>
      <xdr:colOff>38100</xdr:colOff>
      <xdr:row>97</xdr:row>
      <xdr:rowOff>7871</xdr:rowOff>
    </xdr:to>
    <xdr:sp macro="" textlink="">
      <xdr:nvSpPr>
        <xdr:cNvPr id="261" name="楕円 260"/>
        <xdr:cNvSpPr/>
      </xdr:nvSpPr>
      <xdr:spPr>
        <a:xfrm>
          <a:off x="1079500" y="165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24398</xdr:rowOff>
    </xdr:from>
    <xdr:ext cx="534377" cy="259045"/>
    <xdr:sp macro="" textlink="">
      <xdr:nvSpPr>
        <xdr:cNvPr id="262" name="テキスト ボックス 261"/>
        <xdr:cNvSpPr txBox="1"/>
      </xdr:nvSpPr>
      <xdr:spPr>
        <a:xfrm>
          <a:off x="863111" y="1631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38093</xdr:rowOff>
    </xdr:from>
    <xdr:to>
      <xdr:col>54</xdr:col>
      <xdr:colOff>189865</xdr:colOff>
      <xdr:row>38</xdr:row>
      <xdr:rowOff>21372</xdr:rowOff>
    </xdr:to>
    <xdr:cxnSp macro="">
      <xdr:nvCxnSpPr>
        <xdr:cNvPr id="288" name="直線コネクタ 287"/>
        <xdr:cNvCxnSpPr/>
      </xdr:nvCxnSpPr>
      <xdr:spPr>
        <a:xfrm flipV="1">
          <a:off x="10475595" y="5181593"/>
          <a:ext cx="1270" cy="135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25199</xdr:rowOff>
    </xdr:from>
    <xdr:ext cx="534377" cy="259045"/>
    <xdr:sp macro="" textlink="">
      <xdr:nvSpPr>
        <xdr:cNvPr id="289" name="補助費等最小値テキスト"/>
        <xdr:cNvSpPr txBox="1"/>
      </xdr:nvSpPr>
      <xdr:spPr>
        <a:xfrm>
          <a:off x="10528300" y="65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21372</xdr:rowOff>
    </xdr:from>
    <xdr:to>
      <xdr:col>55</xdr:col>
      <xdr:colOff>88900</xdr:colOff>
      <xdr:row>38</xdr:row>
      <xdr:rowOff>21372</xdr:rowOff>
    </xdr:to>
    <xdr:cxnSp macro="">
      <xdr:nvCxnSpPr>
        <xdr:cNvPr id="290" name="直線コネクタ 289"/>
        <xdr:cNvCxnSpPr/>
      </xdr:nvCxnSpPr>
      <xdr:spPr>
        <a:xfrm>
          <a:off x="10388600" y="653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156220</xdr:rowOff>
    </xdr:from>
    <xdr:ext cx="599010" cy="259045"/>
    <xdr:sp macro="" textlink="">
      <xdr:nvSpPr>
        <xdr:cNvPr id="291" name="補助費等最大値テキスト"/>
        <xdr:cNvSpPr txBox="1"/>
      </xdr:nvSpPr>
      <xdr:spPr>
        <a:xfrm>
          <a:off x="10528300" y="49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38093</xdr:rowOff>
    </xdr:from>
    <xdr:to>
      <xdr:col>55</xdr:col>
      <xdr:colOff>88900</xdr:colOff>
      <xdr:row>30</xdr:row>
      <xdr:rowOff>38093</xdr:rowOff>
    </xdr:to>
    <xdr:cxnSp macro="">
      <xdr:nvCxnSpPr>
        <xdr:cNvPr id="292" name="直線コネクタ 291"/>
        <xdr:cNvCxnSpPr/>
      </xdr:nvCxnSpPr>
      <xdr:spPr>
        <a:xfrm>
          <a:off x="10388600" y="51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34882</xdr:rowOff>
    </xdr:from>
    <xdr:to>
      <xdr:col>55</xdr:col>
      <xdr:colOff>0</xdr:colOff>
      <xdr:row>37</xdr:row>
      <xdr:rowOff>54508</xdr:rowOff>
    </xdr:to>
    <xdr:cxnSp macro="">
      <xdr:nvCxnSpPr>
        <xdr:cNvPr id="293" name="直線コネクタ 292"/>
        <xdr:cNvCxnSpPr/>
      </xdr:nvCxnSpPr>
      <xdr:spPr>
        <a:xfrm flipV="1">
          <a:off x="9639300" y="6378532"/>
          <a:ext cx="8382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121302</xdr:rowOff>
    </xdr:from>
    <xdr:ext cx="534377" cy="259045"/>
    <xdr:sp macro="" textlink="">
      <xdr:nvSpPr>
        <xdr:cNvPr id="294" name="補助費等平均値テキスト"/>
        <xdr:cNvSpPr txBox="1"/>
      </xdr:nvSpPr>
      <xdr:spPr>
        <a:xfrm>
          <a:off x="10528300" y="59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98425</xdr:rowOff>
    </xdr:from>
    <xdr:to>
      <xdr:col>55</xdr:col>
      <xdr:colOff>50800</xdr:colOff>
      <xdr:row>36</xdr:row>
      <xdr:rowOff>28575</xdr:rowOff>
    </xdr:to>
    <xdr:sp macro="" textlink="">
      <xdr:nvSpPr>
        <xdr:cNvPr id="295" name="フローチャート: 判断 294"/>
        <xdr:cNvSpPr/>
      </xdr:nvSpPr>
      <xdr:spPr>
        <a:xfrm>
          <a:off x="10426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159751</xdr:rowOff>
    </xdr:from>
    <xdr:to>
      <xdr:col>50</xdr:col>
      <xdr:colOff>114300</xdr:colOff>
      <xdr:row>37</xdr:row>
      <xdr:rowOff>54508</xdr:rowOff>
    </xdr:to>
    <xdr:cxnSp macro="">
      <xdr:nvCxnSpPr>
        <xdr:cNvPr id="296" name="直線コネクタ 295"/>
        <xdr:cNvCxnSpPr/>
      </xdr:nvCxnSpPr>
      <xdr:spPr>
        <a:xfrm>
          <a:off x="8750300" y="5303251"/>
          <a:ext cx="889000" cy="10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140564</xdr:rowOff>
    </xdr:from>
    <xdr:to>
      <xdr:col>50</xdr:col>
      <xdr:colOff>165100</xdr:colOff>
      <xdr:row>36</xdr:row>
      <xdr:rowOff>70714</xdr:rowOff>
    </xdr:to>
    <xdr:sp macro="" textlink="">
      <xdr:nvSpPr>
        <xdr:cNvPr id="297" name="フローチャート: 判断 296"/>
        <xdr:cNvSpPr/>
      </xdr:nvSpPr>
      <xdr:spPr>
        <a:xfrm>
          <a:off x="95885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87241</xdr:rowOff>
    </xdr:from>
    <xdr:ext cx="534377" cy="259045"/>
    <xdr:sp macro="" textlink="">
      <xdr:nvSpPr>
        <xdr:cNvPr id="298" name="テキスト ボックス 297"/>
        <xdr:cNvSpPr txBox="1"/>
      </xdr:nvSpPr>
      <xdr:spPr>
        <a:xfrm>
          <a:off x="9372111" y="59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159751</xdr:rowOff>
    </xdr:from>
    <xdr:to>
      <xdr:col>45</xdr:col>
      <xdr:colOff>177800</xdr:colOff>
      <xdr:row>38</xdr:row>
      <xdr:rowOff>6916</xdr:rowOff>
    </xdr:to>
    <xdr:cxnSp macro="">
      <xdr:nvCxnSpPr>
        <xdr:cNvPr id="299" name="直線コネクタ 298"/>
        <xdr:cNvCxnSpPr/>
      </xdr:nvCxnSpPr>
      <xdr:spPr>
        <a:xfrm flipV="1">
          <a:off x="7861300" y="5303251"/>
          <a:ext cx="889000" cy="12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82771</xdr:rowOff>
    </xdr:from>
    <xdr:to>
      <xdr:col>46</xdr:col>
      <xdr:colOff>38100</xdr:colOff>
      <xdr:row>30</xdr:row>
      <xdr:rowOff>12921</xdr:rowOff>
    </xdr:to>
    <xdr:sp macro="" textlink="">
      <xdr:nvSpPr>
        <xdr:cNvPr id="300" name="フローチャート: 判断 299"/>
        <xdr:cNvSpPr/>
      </xdr:nvSpPr>
      <xdr:spPr>
        <a:xfrm>
          <a:off x="8699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29448</xdr:rowOff>
    </xdr:from>
    <xdr:ext cx="599010" cy="259045"/>
    <xdr:sp macro="" textlink="">
      <xdr:nvSpPr>
        <xdr:cNvPr id="301" name="テキスト ボックス 300"/>
        <xdr:cNvSpPr txBox="1"/>
      </xdr:nvSpPr>
      <xdr:spPr>
        <a:xfrm>
          <a:off x="8450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6916</xdr:rowOff>
    </xdr:from>
    <xdr:to>
      <xdr:col>41</xdr:col>
      <xdr:colOff>50800</xdr:colOff>
      <xdr:row>38</xdr:row>
      <xdr:rowOff>35589</xdr:rowOff>
    </xdr:to>
    <xdr:cxnSp macro="">
      <xdr:nvCxnSpPr>
        <xdr:cNvPr id="302" name="直線コネクタ 301"/>
        <xdr:cNvCxnSpPr/>
      </xdr:nvCxnSpPr>
      <xdr:spPr>
        <a:xfrm flipV="1">
          <a:off x="6972300" y="6522016"/>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66856</xdr:rowOff>
    </xdr:from>
    <xdr:to>
      <xdr:col>41</xdr:col>
      <xdr:colOff>101600</xdr:colOff>
      <xdr:row>36</xdr:row>
      <xdr:rowOff>168456</xdr:rowOff>
    </xdr:to>
    <xdr:sp macro="" textlink="">
      <xdr:nvSpPr>
        <xdr:cNvPr id="303" name="フローチャート: 判断 302"/>
        <xdr:cNvSpPr/>
      </xdr:nvSpPr>
      <xdr:spPr>
        <a:xfrm>
          <a:off x="7810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13533</xdr:rowOff>
    </xdr:from>
    <xdr:ext cx="534377" cy="259045"/>
    <xdr:sp macro="" textlink="">
      <xdr:nvSpPr>
        <xdr:cNvPr id="304" name="テキスト ボックス 303"/>
        <xdr:cNvSpPr txBox="1"/>
      </xdr:nvSpPr>
      <xdr:spPr>
        <a:xfrm>
          <a:off x="7594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72713</xdr:rowOff>
    </xdr:from>
    <xdr:to>
      <xdr:col>36</xdr:col>
      <xdr:colOff>165100</xdr:colOff>
      <xdr:row>37</xdr:row>
      <xdr:rowOff>2863</xdr:rowOff>
    </xdr:to>
    <xdr:sp macro="" textlink="">
      <xdr:nvSpPr>
        <xdr:cNvPr id="305" name="フローチャート: 判断 304"/>
        <xdr:cNvSpPr/>
      </xdr:nvSpPr>
      <xdr:spPr>
        <a:xfrm>
          <a:off x="6921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19390</xdr:rowOff>
    </xdr:from>
    <xdr:ext cx="534377" cy="259045"/>
    <xdr:sp macro="" textlink="">
      <xdr:nvSpPr>
        <xdr:cNvPr id="306" name="テキスト ボックス 305"/>
        <xdr:cNvSpPr txBox="1"/>
      </xdr:nvSpPr>
      <xdr:spPr>
        <a:xfrm>
          <a:off x="6705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155532</xdr:rowOff>
    </xdr:from>
    <xdr:to>
      <xdr:col>55</xdr:col>
      <xdr:colOff>50800</xdr:colOff>
      <xdr:row>37</xdr:row>
      <xdr:rowOff>85682</xdr:rowOff>
    </xdr:to>
    <xdr:sp macro="" textlink="">
      <xdr:nvSpPr>
        <xdr:cNvPr id="312" name="楕円 311"/>
        <xdr:cNvSpPr/>
      </xdr:nvSpPr>
      <xdr:spPr>
        <a:xfrm>
          <a:off x="10426700" y="63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133959</xdr:rowOff>
    </xdr:from>
    <xdr:ext cx="534377" cy="259045"/>
    <xdr:sp macro="" textlink="">
      <xdr:nvSpPr>
        <xdr:cNvPr id="313" name="補助費等該当値テキスト"/>
        <xdr:cNvSpPr txBox="1"/>
      </xdr:nvSpPr>
      <xdr:spPr>
        <a:xfrm>
          <a:off x="10528300" y="63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3708</xdr:rowOff>
    </xdr:from>
    <xdr:to>
      <xdr:col>50</xdr:col>
      <xdr:colOff>165100</xdr:colOff>
      <xdr:row>37</xdr:row>
      <xdr:rowOff>105308</xdr:rowOff>
    </xdr:to>
    <xdr:sp macro="" textlink="">
      <xdr:nvSpPr>
        <xdr:cNvPr id="314" name="楕円 313"/>
        <xdr:cNvSpPr/>
      </xdr:nvSpPr>
      <xdr:spPr>
        <a:xfrm>
          <a:off x="9588500" y="63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96435</xdr:rowOff>
    </xdr:from>
    <xdr:ext cx="534377" cy="259045"/>
    <xdr:sp macro="" textlink="">
      <xdr:nvSpPr>
        <xdr:cNvPr id="315" name="テキスト ボックス 314"/>
        <xdr:cNvSpPr txBox="1"/>
      </xdr:nvSpPr>
      <xdr:spPr>
        <a:xfrm>
          <a:off x="9372111" y="64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108951</xdr:rowOff>
    </xdr:from>
    <xdr:to>
      <xdr:col>46</xdr:col>
      <xdr:colOff>38100</xdr:colOff>
      <xdr:row>31</xdr:row>
      <xdr:rowOff>39101</xdr:rowOff>
    </xdr:to>
    <xdr:sp macro="" textlink="">
      <xdr:nvSpPr>
        <xdr:cNvPr id="316" name="楕円 315"/>
        <xdr:cNvSpPr/>
      </xdr:nvSpPr>
      <xdr:spPr>
        <a:xfrm>
          <a:off x="8699500" y="52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30228</xdr:rowOff>
    </xdr:from>
    <xdr:ext cx="599010" cy="259045"/>
    <xdr:sp macro="" textlink="">
      <xdr:nvSpPr>
        <xdr:cNvPr id="317" name="テキスト ボックス 316"/>
        <xdr:cNvSpPr txBox="1"/>
      </xdr:nvSpPr>
      <xdr:spPr>
        <a:xfrm>
          <a:off x="8450795" y="534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127566</xdr:rowOff>
    </xdr:from>
    <xdr:to>
      <xdr:col>41</xdr:col>
      <xdr:colOff>101600</xdr:colOff>
      <xdr:row>38</xdr:row>
      <xdr:rowOff>57716</xdr:rowOff>
    </xdr:to>
    <xdr:sp macro="" textlink="">
      <xdr:nvSpPr>
        <xdr:cNvPr id="318" name="楕円 317"/>
        <xdr:cNvSpPr/>
      </xdr:nvSpPr>
      <xdr:spPr>
        <a:xfrm>
          <a:off x="7810500" y="64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48843</xdr:rowOff>
    </xdr:from>
    <xdr:ext cx="534377" cy="259045"/>
    <xdr:sp macro="" textlink="">
      <xdr:nvSpPr>
        <xdr:cNvPr id="319" name="テキスト ボックス 318"/>
        <xdr:cNvSpPr txBox="1"/>
      </xdr:nvSpPr>
      <xdr:spPr>
        <a:xfrm>
          <a:off x="7594111" y="656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156239</xdr:rowOff>
    </xdr:from>
    <xdr:to>
      <xdr:col>36</xdr:col>
      <xdr:colOff>165100</xdr:colOff>
      <xdr:row>38</xdr:row>
      <xdr:rowOff>86389</xdr:rowOff>
    </xdr:to>
    <xdr:sp macro="" textlink="">
      <xdr:nvSpPr>
        <xdr:cNvPr id="320" name="楕円 319"/>
        <xdr:cNvSpPr/>
      </xdr:nvSpPr>
      <xdr:spPr>
        <a:xfrm>
          <a:off x="6921500" y="64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77516</xdr:rowOff>
    </xdr:from>
    <xdr:ext cx="534377" cy="259045"/>
    <xdr:sp macro="" textlink="">
      <xdr:nvSpPr>
        <xdr:cNvPr id="321" name="テキスト ボックス 320"/>
        <xdr:cNvSpPr txBox="1"/>
      </xdr:nvSpPr>
      <xdr:spPr>
        <a:xfrm>
          <a:off x="6705111" y="65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5" name="直線コネクタ 344"/>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6"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7" name="直線コネクタ 346"/>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8"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9" name="直線コネクタ 348"/>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62921</xdr:rowOff>
    </xdr:from>
    <xdr:to>
      <xdr:col>55</xdr:col>
      <xdr:colOff>0</xdr:colOff>
      <xdr:row>57</xdr:row>
      <xdr:rowOff>162735</xdr:rowOff>
    </xdr:to>
    <xdr:cxnSp macro="">
      <xdr:nvCxnSpPr>
        <xdr:cNvPr id="350" name="直線コネクタ 349"/>
        <xdr:cNvCxnSpPr/>
      </xdr:nvCxnSpPr>
      <xdr:spPr>
        <a:xfrm flipV="1">
          <a:off x="9639300" y="9664121"/>
          <a:ext cx="838200" cy="27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1" name="普通建設事業費平均値テキスト"/>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2" name="フローチャート: 判断 351"/>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59896</xdr:rowOff>
    </xdr:from>
    <xdr:to>
      <xdr:col>50</xdr:col>
      <xdr:colOff>114300</xdr:colOff>
      <xdr:row>57</xdr:row>
      <xdr:rowOff>162735</xdr:rowOff>
    </xdr:to>
    <xdr:cxnSp macro="">
      <xdr:nvCxnSpPr>
        <xdr:cNvPr id="353" name="直線コネクタ 352"/>
        <xdr:cNvCxnSpPr/>
      </xdr:nvCxnSpPr>
      <xdr:spPr>
        <a:xfrm>
          <a:off x="8750300" y="9832546"/>
          <a:ext cx="889000" cy="10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4" name="フローチャート: 判断 353"/>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5" name="テキスト ボックス 354"/>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59896</xdr:rowOff>
    </xdr:from>
    <xdr:to>
      <xdr:col>45</xdr:col>
      <xdr:colOff>177800</xdr:colOff>
      <xdr:row>57</xdr:row>
      <xdr:rowOff>94803</xdr:rowOff>
    </xdr:to>
    <xdr:cxnSp macro="">
      <xdr:nvCxnSpPr>
        <xdr:cNvPr id="356" name="直線コネクタ 355"/>
        <xdr:cNvCxnSpPr/>
      </xdr:nvCxnSpPr>
      <xdr:spPr>
        <a:xfrm flipV="1">
          <a:off x="7861300" y="9832546"/>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7" name="フローチャート: 判断 356"/>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8" name="テキスト ボックス 357"/>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78488</xdr:rowOff>
    </xdr:from>
    <xdr:to>
      <xdr:col>41</xdr:col>
      <xdr:colOff>50800</xdr:colOff>
      <xdr:row>57</xdr:row>
      <xdr:rowOff>94803</xdr:rowOff>
    </xdr:to>
    <xdr:cxnSp macro="">
      <xdr:nvCxnSpPr>
        <xdr:cNvPr id="359" name="直線コネクタ 358"/>
        <xdr:cNvCxnSpPr/>
      </xdr:nvCxnSpPr>
      <xdr:spPr>
        <a:xfrm>
          <a:off x="6972300" y="9336788"/>
          <a:ext cx="889000" cy="5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0" name="フローチャート: 判断 359"/>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1" name="テキスト ボックス 360"/>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2" name="フローチャート: 判断 361"/>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3" name="テキスト ボックス 362"/>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12121</xdr:rowOff>
    </xdr:from>
    <xdr:to>
      <xdr:col>55</xdr:col>
      <xdr:colOff>50800</xdr:colOff>
      <xdr:row>56</xdr:row>
      <xdr:rowOff>113721</xdr:rowOff>
    </xdr:to>
    <xdr:sp macro="" textlink="">
      <xdr:nvSpPr>
        <xdr:cNvPr id="369" name="楕円 368"/>
        <xdr:cNvSpPr/>
      </xdr:nvSpPr>
      <xdr:spPr>
        <a:xfrm>
          <a:off x="10426700" y="96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34998</xdr:rowOff>
    </xdr:from>
    <xdr:ext cx="534377" cy="259045"/>
    <xdr:sp macro="" textlink="">
      <xdr:nvSpPr>
        <xdr:cNvPr id="370" name="普通建設事業費該当値テキスト"/>
        <xdr:cNvSpPr txBox="1"/>
      </xdr:nvSpPr>
      <xdr:spPr>
        <a:xfrm>
          <a:off x="10528300" y="9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111935</xdr:rowOff>
    </xdr:from>
    <xdr:to>
      <xdr:col>50</xdr:col>
      <xdr:colOff>165100</xdr:colOff>
      <xdr:row>58</xdr:row>
      <xdr:rowOff>42085</xdr:rowOff>
    </xdr:to>
    <xdr:sp macro="" textlink="">
      <xdr:nvSpPr>
        <xdr:cNvPr id="371" name="楕円 370"/>
        <xdr:cNvSpPr/>
      </xdr:nvSpPr>
      <xdr:spPr>
        <a:xfrm>
          <a:off x="9588500" y="98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33212</xdr:rowOff>
    </xdr:from>
    <xdr:ext cx="534377" cy="259045"/>
    <xdr:sp macro="" textlink="">
      <xdr:nvSpPr>
        <xdr:cNvPr id="372" name="テキスト ボックス 371"/>
        <xdr:cNvSpPr txBox="1"/>
      </xdr:nvSpPr>
      <xdr:spPr>
        <a:xfrm>
          <a:off x="9372111" y="997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9096</xdr:rowOff>
    </xdr:from>
    <xdr:to>
      <xdr:col>46</xdr:col>
      <xdr:colOff>38100</xdr:colOff>
      <xdr:row>57</xdr:row>
      <xdr:rowOff>110696</xdr:rowOff>
    </xdr:to>
    <xdr:sp macro="" textlink="">
      <xdr:nvSpPr>
        <xdr:cNvPr id="373" name="楕円 372"/>
        <xdr:cNvSpPr/>
      </xdr:nvSpPr>
      <xdr:spPr>
        <a:xfrm>
          <a:off x="8699500" y="97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101823</xdr:rowOff>
    </xdr:from>
    <xdr:ext cx="534377" cy="259045"/>
    <xdr:sp macro="" textlink="">
      <xdr:nvSpPr>
        <xdr:cNvPr id="374" name="テキスト ボックス 373"/>
        <xdr:cNvSpPr txBox="1"/>
      </xdr:nvSpPr>
      <xdr:spPr>
        <a:xfrm>
          <a:off x="8483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44003</xdr:rowOff>
    </xdr:from>
    <xdr:to>
      <xdr:col>41</xdr:col>
      <xdr:colOff>101600</xdr:colOff>
      <xdr:row>57</xdr:row>
      <xdr:rowOff>145603</xdr:rowOff>
    </xdr:to>
    <xdr:sp macro="" textlink="">
      <xdr:nvSpPr>
        <xdr:cNvPr id="375" name="楕円 374"/>
        <xdr:cNvSpPr/>
      </xdr:nvSpPr>
      <xdr:spPr>
        <a:xfrm>
          <a:off x="7810500" y="981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136730</xdr:rowOff>
    </xdr:from>
    <xdr:ext cx="534377" cy="259045"/>
    <xdr:sp macro="" textlink="">
      <xdr:nvSpPr>
        <xdr:cNvPr id="376" name="テキスト ボックス 375"/>
        <xdr:cNvSpPr txBox="1"/>
      </xdr:nvSpPr>
      <xdr:spPr>
        <a:xfrm>
          <a:off x="7594111" y="99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27688</xdr:rowOff>
    </xdr:from>
    <xdr:to>
      <xdr:col>36</xdr:col>
      <xdr:colOff>165100</xdr:colOff>
      <xdr:row>54</xdr:row>
      <xdr:rowOff>129288</xdr:rowOff>
    </xdr:to>
    <xdr:sp macro="" textlink="">
      <xdr:nvSpPr>
        <xdr:cNvPr id="377" name="楕円 376"/>
        <xdr:cNvSpPr/>
      </xdr:nvSpPr>
      <xdr:spPr>
        <a:xfrm>
          <a:off x="6921500" y="92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145815</xdr:rowOff>
    </xdr:from>
    <xdr:ext cx="599010" cy="259045"/>
    <xdr:sp macro="" textlink="">
      <xdr:nvSpPr>
        <xdr:cNvPr id="378" name="テキスト ボックス 377"/>
        <xdr:cNvSpPr txBox="1"/>
      </xdr:nvSpPr>
      <xdr:spPr>
        <a:xfrm>
          <a:off x="6672795" y="906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71593</xdr:rowOff>
    </xdr:from>
    <xdr:to>
      <xdr:col>54</xdr:col>
      <xdr:colOff>189865</xdr:colOff>
      <xdr:row>79</xdr:row>
      <xdr:rowOff>98879</xdr:rowOff>
    </xdr:to>
    <xdr:cxnSp macro="">
      <xdr:nvCxnSpPr>
        <xdr:cNvPr id="404" name="直線コネクタ 403"/>
        <xdr:cNvCxnSpPr/>
      </xdr:nvCxnSpPr>
      <xdr:spPr>
        <a:xfrm flipV="1">
          <a:off x="10475595" y="12244543"/>
          <a:ext cx="1270" cy="1398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18270</xdr:rowOff>
    </xdr:from>
    <xdr:ext cx="534377" cy="259045"/>
    <xdr:sp macro="" textlink="">
      <xdr:nvSpPr>
        <xdr:cNvPr id="407" name="普通建設事業費 （ うち新規整備　）最大値テキスト"/>
        <xdr:cNvSpPr txBox="1"/>
      </xdr:nvSpPr>
      <xdr:spPr>
        <a:xfrm>
          <a:off x="10528300" y="120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71593</xdr:rowOff>
    </xdr:from>
    <xdr:to>
      <xdr:col>55</xdr:col>
      <xdr:colOff>88900</xdr:colOff>
      <xdr:row>71</xdr:row>
      <xdr:rowOff>71593</xdr:rowOff>
    </xdr:to>
    <xdr:cxnSp macro="">
      <xdr:nvCxnSpPr>
        <xdr:cNvPr id="408" name="直線コネクタ 407"/>
        <xdr:cNvCxnSpPr/>
      </xdr:nvCxnSpPr>
      <xdr:spPr>
        <a:xfrm>
          <a:off x="10388600" y="1224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70352</xdr:rowOff>
    </xdr:from>
    <xdr:to>
      <xdr:col>55</xdr:col>
      <xdr:colOff>0</xdr:colOff>
      <xdr:row>79</xdr:row>
      <xdr:rowOff>69307</xdr:rowOff>
    </xdr:to>
    <xdr:cxnSp macro="">
      <xdr:nvCxnSpPr>
        <xdr:cNvPr id="409" name="直線コネクタ 408"/>
        <xdr:cNvCxnSpPr/>
      </xdr:nvCxnSpPr>
      <xdr:spPr>
        <a:xfrm flipV="1">
          <a:off x="9639300" y="13443452"/>
          <a:ext cx="838200" cy="1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31731</xdr:rowOff>
    </xdr:from>
    <xdr:ext cx="534377" cy="259045"/>
    <xdr:sp macro="" textlink="">
      <xdr:nvSpPr>
        <xdr:cNvPr id="410" name="普通建設事業費 （ うち新規整備　）平均値テキスト"/>
        <xdr:cNvSpPr txBox="1"/>
      </xdr:nvSpPr>
      <xdr:spPr>
        <a:xfrm>
          <a:off x="10528300" y="1340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53304</xdr:rowOff>
    </xdr:from>
    <xdr:to>
      <xdr:col>55</xdr:col>
      <xdr:colOff>50800</xdr:colOff>
      <xdr:row>78</xdr:row>
      <xdr:rowOff>154904</xdr:rowOff>
    </xdr:to>
    <xdr:sp macro="" textlink="">
      <xdr:nvSpPr>
        <xdr:cNvPr id="411" name="フローチャート: 判断 410"/>
        <xdr:cNvSpPr/>
      </xdr:nvSpPr>
      <xdr:spPr>
        <a:xfrm>
          <a:off x="104267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97393</xdr:rowOff>
    </xdr:from>
    <xdr:to>
      <xdr:col>50</xdr:col>
      <xdr:colOff>114300</xdr:colOff>
      <xdr:row>79</xdr:row>
      <xdr:rowOff>69307</xdr:rowOff>
    </xdr:to>
    <xdr:cxnSp macro="">
      <xdr:nvCxnSpPr>
        <xdr:cNvPr id="412" name="直線コネクタ 411"/>
        <xdr:cNvCxnSpPr/>
      </xdr:nvCxnSpPr>
      <xdr:spPr>
        <a:xfrm>
          <a:off x="8750300" y="13470493"/>
          <a:ext cx="8890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30738</xdr:rowOff>
    </xdr:from>
    <xdr:to>
      <xdr:col>50</xdr:col>
      <xdr:colOff>165100</xdr:colOff>
      <xdr:row>78</xdr:row>
      <xdr:rowOff>132338</xdr:rowOff>
    </xdr:to>
    <xdr:sp macro="" textlink="">
      <xdr:nvSpPr>
        <xdr:cNvPr id="413" name="フローチャート: 判断 412"/>
        <xdr:cNvSpPr/>
      </xdr:nvSpPr>
      <xdr:spPr>
        <a:xfrm>
          <a:off x="9588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148865</xdr:rowOff>
    </xdr:from>
    <xdr:ext cx="534377" cy="259045"/>
    <xdr:sp macro="" textlink="">
      <xdr:nvSpPr>
        <xdr:cNvPr id="414" name="テキスト ボックス 413"/>
        <xdr:cNvSpPr txBox="1"/>
      </xdr:nvSpPr>
      <xdr:spPr>
        <a:xfrm>
          <a:off x="9372111" y="1317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96593</xdr:rowOff>
    </xdr:from>
    <xdr:to>
      <xdr:col>45</xdr:col>
      <xdr:colOff>177800</xdr:colOff>
      <xdr:row>78</xdr:row>
      <xdr:rowOff>97393</xdr:rowOff>
    </xdr:to>
    <xdr:cxnSp macro="">
      <xdr:nvCxnSpPr>
        <xdr:cNvPr id="415" name="直線コネクタ 414"/>
        <xdr:cNvCxnSpPr/>
      </xdr:nvCxnSpPr>
      <xdr:spPr>
        <a:xfrm>
          <a:off x="7861300" y="13298243"/>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170331</xdr:rowOff>
    </xdr:from>
    <xdr:to>
      <xdr:col>46</xdr:col>
      <xdr:colOff>38100</xdr:colOff>
      <xdr:row>78</xdr:row>
      <xdr:rowOff>100481</xdr:rowOff>
    </xdr:to>
    <xdr:sp macro="" textlink="">
      <xdr:nvSpPr>
        <xdr:cNvPr id="416" name="フローチャート: 判断 415"/>
        <xdr:cNvSpPr/>
      </xdr:nvSpPr>
      <xdr:spPr>
        <a:xfrm>
          <a:off x="8699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117008</xdr:rowOff>
    </xdr:from>
    <xdr:ext cx="534377" cy="259045"/>
    <xdr:sp macro="" textlink="">
      <xdr:nvSpPr>
        <xdr:cNvPr id="417" name="テキスト ボックス 416"/>
        <xdr:cNvSpPr txBox="1"/>
      </xdr:nvSpPr>
      <xdr:spPr>
        <a:xfrm>
          <a:off x="8483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46741</xdr:rowOff>
    </xdr:from>
    <xdr:to>
      <xdr:col>41</xdr:col>
      <xdr:colOff>50800</xdr:colOff>
      <xdr:row>77</xdr:row>
      <xdr:rowOff>96593</xdr:rowOff>
    </xdr:to>
    <xdr:cxnSp macro="">
      <xdr:nvCxnSpPr>
        <xdr:cNvPr id="418" name="直線コネクタ 417"/>
        <xdr:cNvCxnSpPr/>
      </xdr:nvCxnSpPr>
      <xdr:spPr>
        <a:xfrm>
          <a:off x="6972300" y="12048241"/>
          <a:ext cx="889000" cy="125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7469</xdr:rowOff>
    </xdr:from>
    <xdr:to>
      <xdr:col>41</xdr:col>
      <xdr:colOff>101600</xdr:colOff>
      <xdr:row>78</xdr:row>
      <xdr:rowOff>109069</xdr:rowOff>
    </xdr:to>
    <xdr:sp macro="" textlink="">
      <xdr:nvSpPr>
        <xdr:cNvPr id="419" name="フローチャート: 判断 418"/>
        <xdr:cNvSpPr/>
      </xdr:nvSpPr>
      <xdr:spPr>
        <a:xfrm>
          <a:off x="7810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100196</xdr:rowOff>
    </xdr:from>
    <xdr:ext cx="534377" cy="259045"/>
    <xdr:sp macro="" textlink="">
      <xdr:nvSpPr>
        <xdr:cNvPr id="420" name="テキスト ボックス 419"/>
        <xdr:cNvSpPr txBox="1"/>
      </xdr:nvSpPr>
      <xdr:spPr>
        <a:xfrm>
          <a:off x="7594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137804</xdr:rowOff>
    </xdr:from>
    <xdr:to>
      <xdr:col>36</xdr:col>
      <xdr:colOff>165100</xdr:colOff>
      <xdr:row>78</xdr:row>
      <xdr:rowOff>67954</xdr:rowOff>
    </xdr:to>
    <xdr:sp macro="" textlink="">
      <xdr:nvSpPr>
        <xdr:cNvPr id="421" name="フローチャート: 判断 420"/>
        <xdr:cNvSpPr/>
      </xdr:nvSpPr>
      <xdr:spPr>
        <a:xfrm>
          <a:off x="6921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59081</xdr:rowOff>
    </xdr:from>
    <xdr:ext cx="534377" cy="259045"/>
    <xdr:sp macro="" textlink="">
      <xdr:nvSpPr>
        <xdr:cNvPr id="422" name="テキスト ボックス 421"/>
        <xdr:cNvSpPr txBox="1"/>
      </xdr:nvSpPr>
      <xdr:spPr>
        <a:xfrm>
          <a:off x="6705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19552</xdr:rowOff>
    </xdr:from>
    <xdr:to>
      <xdr:col>55</xdr:col>
      <xdr:colOff>50800</xdr:colOff>
      <xdr:row>78</xdr:row>
      <xdr:rowOff>121152</xdr:rowOff>
    </xdr:to>
    <xdr:sp macro="" textlink="">
      <xdr:nvSpPr>
        <xdr:cNvPr id="428" name="楕円 427"/>
        <xdr:cNvSpPr/>
      </xdr:nvSpPr>
      <xdr:spPr>
        <a:xfrm>
          <a:off x="10426700" y="133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42429</xdr:rowOff>
    </xdr:from>
    <xdr:ext cx="534377" cy="259045"/>
    <xdr:sp macro="" textlink="">
      <xdr:nvSpPr>
        <xdr:cNvPr id="429" name="普通建設事業費 （ うち新規整備　）該当値テキスト"/>
        <xdr:cNvSpPr txBox="1"/>
      </xdr:nvSpPr>
      <xdr:spPr>
        <a:xfrm>
          <a:off x="10528300" y="132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18507</xdr:rowOff>
    </xdr:from>
    <xdr:to>
      <xdr:col>50</xdr:col>
      <xdr:colOff>165100</xdr:colOff>
      <xdr:row>79</xdr:row>
      <xdr:rowOff>120107</xdr:rowOff>
    </xdr:to>
    <xdr:sp macro="" textlink="">
      <xdr:nvSpPr>
        <xdr:cNvPr id="430" name="楕円 429"/>
        <xdr:cNvSpPr/>
      </xdr:nvSpPr>
      <xdr:spPr>
        <a:xfrm>
          <a:off x="9588500" y="135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111234</xdr:rowOff>
    </xdr:from>
    <xdr:ext cx="469744" cy="259045"/>
    <xdr:sp macro="" textlink="">
      <xdr:nvSpPr>
        <xdr:cNvPr id="431" name="テキスト ボックス 430"/>
        <xdr:cNvSpPr txBox="1"/>
      </xdr:nvSpPr>
      <xdr:spPr>
        <a:xfrm>
          <a:off x="9404428" y="1365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46593</xdr:rowOff>
    </xdr:from>
    <xdr:to>
      <xdr:col>46</xdr:col>
      <xdr:colOff>38100</xdr:colOff>
      <xdr:row>78</xdr:row>
      <xdr:rowOff>148193</xdr:rowOff>
    </xdr:to>
    <xdr:sp macro="" textlink="">
      <xdr:nvSpPr>
        <xdr:cNvPr id="432" name="楕円 431"/>
        <xdr:cNvSpPr/>
      </xdr:nvSpPr>
      <xdr:spPr>
        <a:xfrm>
          <a:off x="8699500" y="134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139320</xdr:rowOff>
    </xdr:from>
    <xdr:ext cx="534377" cy="259045"/>
    <xdr:sp macro="" textlink="">
      <xdr:nvSpPr>
        <xdr:cNvPr id="433" name="テキスト ボックス 432"/>
        <xdr:cNvSpPr txBox="1"/>
      </xdr:nvSpPr>
      <xdr:spPr>
        <a:xfrm>
          <a:off x="8483111" y="1351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45793</xdr:rowOff>
    </xdr:from>
    <xdr:to>
      <xdr:col>41</xdr:col>
      <xdr:colOff>101600</xdr:colOff>
      <xdr:row>77</xdr:row>
      <xdr:rowOff>147393</xdr:rowOff>
    </xdr:to>
    <xdr:sp macro="" textlink="">
      <xdr:nvSpPr>
        <xdr:cNvPr id="434" name="楕円 433"/>
        <xdr:cNvSpPr/>
      </xdr:nvSpPr>
      <xdr:spPr>
        <a:xfrm>
          <a:off x="7810500" y="132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163920</xdr:rowOff>
    </xdr:from>
    <xdr:ext cx="534377" cy="259045"/>
    <xdr:sp macro="" textlink="">
      <xdr:nvSpPr>
        <xdr:cNvPr id="435" name="テキスト ボックス 434"/>
        <xdr:cNvSpPr txBox="1"/>
      </xdr:nvSpPr>
      <xdr:spPr>
        <a:xfrm>
          <a:off x="7594111" y="130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167391</xdr:rowOff>
    </xdr:from>
    <xdr:to>
      <xdr:col>36</xdr:col>
      <xdr:colOff>165100</xdr:colOff>
      <xdr:row>70</xdr:row>
      <xdr:rowOff>97541</xdr:rowOff>
    </xdr:to>
    <xdr:sp macro="" textlink="">
      <xdr:nvSpPr>
        <xdr:cNvPr id="436" name="楕円 435"/>
        <xdr:cNvSpPr/>
      </xdr:nvSpPr>
      <xdr:spPr>
        <a:xfrm>
          <a:off x="6921500" y="11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114068</xdr:rowOff>
    </xdr:from>
    <xdr:ext cx="534377" cy="259045"/>
    <xdr:sp macro="" textlink="">
      <xdr:nvSpPr>
        <xdr:cNvPr id="437" name="テキスト ボックス 436"/>
        <xdr:cNvSpPr txBox="1"/>
      </xdr:nvSpPr>
      <xdr:spPr>
        <a:xfrm>
          <a:off x="6705111" y="117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3" name="直線コネクタ 462"/>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4"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5" name="直線コネクタ 464"/>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6"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7" name="直線コネクタ 466"/>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152550</xdr:rowOff>
    </xdr:from>
    <xdr:to>
      <xdr:col>55</xdr:col>
      <xdr:colOff>0</xdr:colOff>
      <xdr:row>97</xdr:row>
      <xdr:rowOff>78403</xdr:rowOff>
    </xdr:to>
    <xdr:cxnSp macro="">
      <xdr:nvCxnSpPr>
        <xdr:cNvPr id="468" name="直線コネクタ 467"/>
        <xdr:cNvCxnSpPr/>
      </xdr:nvCxnSpPr>
      <xdr:spPr>
        <a:xfrm flipV="1">
          <a:off x="9639300" y="16268850"/>
          <a:ext cx="838200" cy="4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9" name="普通建設事業費 （ うち更新整備　）平均値テキスト"/>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70" name="フローチャート: 判断 469"/>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78403</xdr:rowOff>
    </xdr:from>
    <xdr:to>
      <xdr:col>50</xdr:col>
      <xdr:colOff>114300</xdr:colOff>
      <xdr:row>98</xdr:row>
      <xdr:rowOff>26200</xdr:rowOff>
    </xdr:to>
    <xdr:cxnSp macro="">
      <xdr:nvCxnSpPr>
        <xdr:cNvPr id="471" name="直線コネクタ 470"/>
        <xdr:cNvCxnSpPr/>
      </xdr:nvCxnSpPr>
      <xdr:spPr>
        <a:xfrm flipV="1">
          <a:off x="8750300" y="16709053"/>
          <a:ext cx="889000" cy="1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2" name="フローチャート: 判断 471"/>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3" name="テキスト ボックス 472"/>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26200</xdr:rowOff>
    </xdr:from>
    <xdr:to>
      <xdr:col>45</xdr:col>
      <xdr:colOff>177800</xdr:colOff>
      <xdr:row>98</xdr:row>
      <xdr:rowOff>61584</xdr:rowOff>
    </xdr:to>
    <xdr:cxnSp macro="">
      <xdr:nvCxnSpPr>
        <xdr:cNvPr id="474" name="直線コネクタ 473"/>
        <xdr:cNvCxnSpPr/>
      </xdr:nvCxnSpPr>
      <xdr:spPr>
        <a:xfrm flipV="1">
          <a:off x="7861300" y="16828300"/>
          <a:ext cx="8890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5" name="フローチャート: 判断 474"/>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6" name="テキスト ボックス 475"/>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61584</xdr:rowOff>
    </xdr:from>
    <xdr:to>
      <xdr:col>41</xdr:col>
      <xdr:colOff>50800</xdr:colOff>
      <xdr:row>98</xdr:row>
      <xdr:rowOff>117004</xdr:rowOff>
    </xdr:to>
    <xdr:cxnSp macro="">
      <xdr:nvCxnSpPr>
        <xdr:cNvPr id="477" name="直線コネクタ 476"/>
        <xdr:cNvCxnSpPr/>
      </xdr:nvCxnSpPr>
      <xdr:spPr>
        <a:xfrm flipV="1">
          <a:off x="6972300" y="16863684"/>
          <a:ext cx="889000" cy="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8" name="フローチャート: 判断 477"/>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9" name="テキスト ボックス 478"/>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80" name="フローチャート: 判断 479"/>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1" name="テキスト ボックス 480"/>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101750</xdr:rowOff>
    </xdr:from>
    <xdr:to>
      <xdr:col>55</xdr:col>
      <xdr:colOff>50800</xdr:colOff>
      <xdr:row>95</xdr:row>
      <xdr:rowOff>31900</xdr:rowOff>
    </xdr:to>
    <xdr:sp macro="" textlink="">
      <xdr:nvSpPr>
        <xdr:cNvPr id="487" name="楕円 486"/>
        <xdr:cNvSpPr/>
      </xdr:nvSpPr>
      <xdr:spPr>
        <a:xfrm>
          <a:off x="10426700" y="162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124627</xdr:rowOff>
    </xdr:from>
    <xdr:ext cx="534377" cy="259045"/>
    <xdr:sp macro="" textlink="">
      <xdr:nvSpPr>
        <xdr:cNvPr id="488" name="普通建設事業費 （ うち更新整備　）該当値テキスト"/>
        <xdr:cNvSpPr txBox="1"/>
      </xdr:nvSpPr>
      <xdr:spPr>
        <a:xfrm>
          <a:off x="10528300" y="1606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27603</xdr:rowOff>
    </xdr:from>
    <xdr:to>
      <xdr:col>50</xdr:col>
      <xdr:colOff>165100</xdr:colOff>
      <xdr:row>97</xdr:row>
      <xdr:rowOff>129203</xdr:rowOff>
    </xdr:to>
    <xdr:sp macro="" textlink="">
      <xdr:nvSpPr>
        <xdr:cNvPr id="489" name="楕円 488"/>
        <xdr:cNvSpPr/>
      </xdr:nvSpPr>
      <xdr:spPr>
        <a:xfrm>
          <a:off x="9588500" y="166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120330</xdr:rowOff>
    </xdr:from>
    <xdr:ext cx="534377" cy="259045"/>
    <xdr:sp macro="" textlink="">
      <xdr:nvSpPr>
        <xdr:cNvPr id="490" name="テキスト ボックス 489"/>
        <xdr:cNvSpPr txBox="1"/>
      </xdr:nvSpPr>
      <xdr:spPr>
        <a:xfrm>
          <a:off x="9372111" y="167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146850</xdr:rowOff>
    </xdr:from>
    <xdr:to>
      <xdr:col>46</xdr:col>
      <xdr:colOff>38100</xdr:colOff>
      <xdr:row>98</xdr:row>
      <xdr:rowOff>77000</xdr:rowOff>
    </xdr:to>
    <xdr:sp macro="" textlink="">
      <xdr:nvSpPr>
        <xdr:cNvPr id="491" name="楕円 490"/>
        <xdr:cNvSpPr/>
      </xdr:nvSpPr>
      <xdr:spPr>
        <a:xfrm>
          <a:off x="8699500" y="167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68127</xdr:rowOff>
    </xdr:from>
    <xdr:ext cx="534377" cy="259045"/>
    <xdr:sp macro="" textlink="">
      <xdr:nvSpPr>
        <xdr:cNvPr id="492" name="テキスト ボックス 491"/>
        <xdr:cNvSpPr txBox="1"/>
      </xdr:nvSpPr>
      <xdr:spPr>
        <a:xfrm>
          <a:off x="8483111" y="168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10784</xdr:rowOff>
    </xdr:from>
    <xdr:to>
      <xdr:col>41</xdr:col>
      <xdr:colOff>101600</xdr:colOff>
      <xdr:row>98</xdr:row>
      <xdr:rowOff>112384</xdr:rowOff>
    </xdr:to>
    <xdr:sp macro="" textlink="">
      <xdr:nvSpPr>
        <xdr:cNvPr id="493" name="楕円 492"/>
        <xdr:cNvSpPr/>
      </xdr:nvSpPr>
      <xdr:spPr>
        <a:xfrm>
          <a:off x="7810500" y="168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103511</xdr:rowOff>
    </xdr:from>
    <xdr:ext cx="534377" cy="259045"/>
    <xdr:sp macro="" textlink="">
      <xdr:nvSpPr>
        <xdr:cNvPr id="494" name="テキスト ボックス 493"/>
        <xdr:cNvSpPr txBox="1"/>
      </xdr:nvSpPr>
      <xdr:spPr>
        <a:xfrm>
          <a:off x="7594111" y="169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66204</xdr:rowOff>
    </xdr:from>
    <xdr:to>
      <xdr:col>36</xdr:col>
      <xdr:colOff>165100</xdr:colOff>
      <xdr:row>98</xdr:row>
      <xdr:rowOff>167804</xdr:rowOff>
    </xdr:to>
    <xdr:sp macro="" textlink="">
      <xdr:nvSpPr>
        <xdr:cNvPr id="495" name="楕円 494"/>
        <xdr:cNvSpPr/>
      </xdr:nvSpPr>
      <xdr:spPr>
        <a:xfrm>
          <a:off x="6921500" y="1686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158931</xdr:rowOff>
    </xdr:from>
    <xdr:ext cx="469744" cy="259045"/>
    <xdr:sp macro="" textlink="">
      <xdr:nvSpPr>
        <xdr:cNvPr id="496" name="テキスト ボックス 495"/>
        <xdr:cNvSpPr txBox="1"/>
      </xdr:nvSpPr>
      <xdr:spPr>
        <a:xfrm>
          <a:off x="6737428" y="1696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2" name="直線コネクタ 521"/>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3"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5"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6" name="直線コネクタ 525"/>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8" name="災害復旧事業費平均値テキスト"/>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9" name="フローチャート: 判断 528"/>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1" name="フローチャート: 判断 530"/>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2" name="テキスト ボックス 531"/>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4" name="フローチャート: 判断 533"/>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5" name="テキスト ボックス 534"/>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7" name="フローチャート: 判断 536"/>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8" name="テキスト ボックス 537"/>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9" name="フローチャート: 判断 538"/>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40" name="テキスト ボックス 539"/>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7" name="災害復旧事業費該当値テキスト"/>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30" name="直線コネクタ 629"/>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1"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2" name="直線コネクタ 631"/>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3"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4" name="直線コネクタ 633"/>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51575</xdr:rowOff>
    </xdr:from>
    <xdr:to>
      <xdr:col>85</xdr:col>
      <xdr:colOff>127000</xdr:colOff>
      <xdr:row>77</xdr:row>
      <xdr:rowOff>57207</xdr:rowOff>
    </xdr:to>
    <xdr:cxnSp macro="">
      <xdr:nvCxnSpPr>
        <xdr:cNvPr id="635" name="直線コネクタ 634"/>
        <xdr:cNvCxnSpPr/>
      </xdr:nvCxnSpPr>
      <xdr:spPr>
        <a:xfrm>
          <a:off x="15481300" y="13253225"/>
          <a:ext cx="8382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6" name="公債費平均値テキスト"/>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7" name="フローチャート: 判断 636"/>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51575</xdr:rowOff>
    </xdr:from>
    <xdr:to>
      <xdr:col>81</xdr:col>
      <xdr:colOff>50800</xdr:colOff>
      <xdr:row>77</xdr:row>
      <xdr:rowOff>69062</xdr:rowOff>
    </xdr:to>
    <xdr:cxnSp macro="">
      <xdr:nvCxnSpPr>
        <xdr:cNvPr id="638" name="直線コネクタ 637"/>
        <xdr:cNvCxnSpPr/>
      </xdr:nvCxnSpPr>
      <xdr:spPr>
        <a:xfrm flipV="1">
          <a:off x="14592300" y="1325322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9" name="フローチャート: 判断 638"/>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40" name="テキスト ボックス 639"/>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69062</xdr:rowOff>
    </xdr:from>
    <xdr:to>
      <xdr:col>76</xdr:col>
      <xdr:colOff>114300</xdr:colOff>
      <xdr:row>77</xdr:row>
      <xdr:rowOff>85260</xdr:rowOff>
    </xdr:to>
    <xdr:cxnSp macro="">
      <xdr:nvCxnSpPr>
        <xdr:cNvPr id="641" name="直線コネクタ 640"/>
        <xdr:cNvCxnSpPr/>
      </xdr:nvCxnSpPr>
      <xdr:spPr>
        <a:xfrm flipV="1">
          <a:off x="13703300" y="13270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2" name="フローチャート: 判断 641"/>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3" name="テキスト ボックス 642"/>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85260</xdr:rowOff>
    </xdr:from>
    <xdr:to>
      <xdr:col>71</xdr:col>
      <xdr:colOff>177800</xdr:colOff>
      <xdr:row>77</xdr:row>
      <xdr:rowOff>90257</xdr:rowOff>
    </xdr:to>
    <xdr:cxnSp macro="">
      <xdr:nvCxnSpPr>
        <xdr:cNvPr id="644" name="直線コネクタ 643"/>
        <xdr:cNvCxnSpPr/>
      </xdr:nvCxnSpPr>
      <xdr:spPr>
        <a:xfrm flipV="1">
          <a:off x="12814300" y="13286910"/>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5" name="フローチャート: 判断 644"/>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6" name="テキスト ボックス 645"/>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7" name="フローチャート: 判断 646"/>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8" name="テキスト ボックス 647"/>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6407</xdr:rowOff>
    </xdr:from>
    <xdr:to>
      <xdr:col>85</xdr:col>
      <xdr:colOff>177800</xdr:colOff>
      <xdr:row>77</xdr:row>
      <xdr:rowOff>108007</xdr:rowOff>
    </xdr:to>
    <xdr:sp macro="" textlink="">
      <xdr:nvSpPr>
        <xdr:cNvPr id="654" name="楕円 653"/>
        <xdr:cNvSpPr/>
      </xdr:nvSpPr>
      <xdr:spPr>
        <a:xfrm>
          <a:off x="16268700" y="132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156284</xdr:rowOff>
    </xdr:from>
    <xdr:ext cx="534377" cy="259045"/>
    <xdr:sp macro="" textlink="">
      <xdr:nvSpPr>
        <xdr:cNvPr id="655" name="公債費該当値テキスト"/>
        <xdr:cNvSpPr txBox="1"/>
      </xdr:nvSpPr>
      <xdr:spPr>
        <a:xfrm>
          <a:off x="16370300" y="131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775</xdr:rowOff>
    </xdr:from>
    <xdr:to>
      <xdr:col>81</xdr:col>
      <xdr:colOff>101600</xdr:colOff>
      <xdr:row>77</xdr:row>
      <xdr:rowOff>102375</xdr:rowOff>
    </xdr:to>
    <xdr:sp macro="" textlink="">
      <xdr:nvSpPr>
        <xdr:cNvPr id="656" name="楕円 655"/>
        <xdr:cNvSpPr/>
      </xdr:nvSpPr>
      <xdr:spPr>
        <a:xfrm>
          <a:off x="15430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93502</xdr:rowOff>
    </xdr:from>
    <xdr:ext cx="534377" cy="259045"/>
    <xdr:sp macro="" textlink="">
      <xdr:nvSpPr>
        <xdr:cNvPr id="657" name="テキスト ボックス 656"/>
        <xdr:cNvSpPr txBox="1"/>
      </xdr:nvSpPr>
      <xdr:spPr>
        <a:xfrm>
          <a:off x="15214111" y="132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18262</xdr:rowOff>
    </xdr:from>
    <xdr:to>
      <xdr:col>76</xdr:col>
      <xdr:colOff>165100</xdr:colOff>
      <xdr:row>77</xdr:row>
      <xdr:rowOff>119862</xdr:rowOff>
    </xdr:to>
    <xdr:sp macro="" textlink="">
      <xdr:nvSpPr>
        <xdr:cNvPr id="658" name="楕円 657"/>
        <xdr:cNvSpPr/>
      </xdr:nvSpPr>
      <xdr:spPr>
        <a:xfrm>
          <a:off x="14541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110989</xdr:rowOff>
    </xdr:from>
    <xdr:ext cx="534377" cy="259045"/>
    <xdr:sp macro="" textlink="">
      <xdr:nvSpPr>
        <xdr:cNvPr id="659" name="テキスト ボックス 658"/>
        <xdr:cNvSpPr txBox="1"/>
      </xdr:nvSpPr>
      <xdr:spPr>
        <a:xfrm>
          <a:off x="14325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34460</xdr:rowOff>
    </xdr:from>
    <xdr:to>
      <xdr:col>72</xdr:col>
      <xdr:colOff>38100</xdr:colOff>
      <xdr:row>77</xdr:row>
      <xdr:rowOff>136060</xdr:rowOff>
    </xdr:to>
    <xdr:sp macro="" textlink="">
      <xdr:nvSpPr>
        <xdr:cNvPr id="660" name="楕円 659"/>
        <xdr:cNvSpPr/>
      </xdr:nvSpPr>
      <xdr:spPr>
        <a:xfrm>
          <a:off x="13652500" y="132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127187</xdr:rowOff>
    </xdr:from>
    <xdr:ext cx="534377" cy="259045"/>
    <xdr:sp macro="" textlink="">
      <xdr:nvSpPr>
        <xdr:cNvPr id="661" name="テキスト ボックス 660"/>
        <xdr:cNvSpPr txBox="1"/>
      </xdr:nvSpPr>
      <xdr:spPr>
        <a:xfrm>
          <a:off x="13436111" y="1332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39457</xdr:rowOff>
    </xdr:from>
    <xdr:to>
      <xdr:col>67</xdr:col>
      <xdr:colOff>101600</xdr:colOff>
      <xdr:row>77</xdr:row>
      <xdr:rowOff>141057</xdr:rowOff>
    </xdr:to>
    <xdr:sp macro="" textlink="">
      <xdr:nvSpPr>
        <xdr:cNvPr id="662" name="楕円 661"/>
        <xdr:cNvSpPr/>
      </xdr:nvSpPr>
      <xdr:spPr>
        <a:xfrm>
          <a:off x="12763500" y="1324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132184</xdr:rowOff>
    </xdr:from>
    <xdr:ext cx="534377" cy="259045"/>
    <xdr:sp macro="" textlink="">
      <xdr:nvSpPr>
        <xdr:cNvPr id="663" name="テキスト ボックス 662"/>
        <xdr:cNvSpPr txBox="1"/>
      </xdr:nvSpPr>
      <xdr:spPr>
        <a:xfrm>
          <a:off x="12547111" y="1333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5" name="直線コネクタ 684"/>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6" name="積立金最小値テキスト"/>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7" name="直線コネクタ 686"/>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8" name="積立金最大値テキスト"/>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9" name="直線コネクタ 688"/>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61624</xdr:rowOff>
    </xdr:from>
    <xdr:to>
      <xdr:col>85</xdr:col>
      <xdr:colOff>127000</xdr:colOff>
      <xdr:row>98</xdr:row>
      <xdr:rowOff>136509</xdr:rowOff>
    </xdr:to>
    <xdr:cxnSp macro="">
      <xdr:nvCxnSpPr>
        <xdr:cNvPr id="690" name="直線コネクタ 689"/>
        <xdr:cNvCxnSpPr/>
      </xdr:nvCxnSpPr>
      <xdr:spPr>
        <a:xfrm>
          <a:off x="15481300" y="16863724"/>
          <a:ext cx="838200" cy="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1" name="積立金平均値テキスト"/>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2" name="フローチャート: 判断 691"/>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61624</xdr:rowOff>
    </xdr:from>
    <xdr:to>
      <xdr:col>81</xdr:col>
      <xdr:colOff>50800</xdr:colOff>
      <xdr:row>98</xdr:row>
      <xdr:rowOff>107536</xdr:rowOff>
    </xdr:to>
    <xdr:cxnSp macro="">
      <xdr:nvCxnSpPr>
        <xdr:cNvPr id="693" name="直線コネクタ 692"/>
        <xdr:cNvCxnSpPr/>
      </xdr:nvCxnSpPr>
      <xdr:spPr>
        <a:xfrm flipV="1">
          <a:off x="14592300" y="16863724"/>
          <a:ext cx="8890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4" name="フローチャート: 判断 693"/>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5" name="テキスト ボックス 694"/>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92453</xdr:rowOff>
    </xdr:from>
    <xdr:to>
      <xdr:col>76</xdr:col>
      <xdr:colOff>114300</xdr:colOff>
      <xdr:row>98</xdr:row>
      <xdr:rowOff>107536</xdr:rowOff>
    </xdr:to>
    <xdr:cxnSp macro="">
      <xdr:nvCxnSpPr>
        <xdr:cNvPr id="696" name="直線コネクタ 695"/>
        <xdr:cNvCxnSpPr/>
      </xdr:nvCxnSpPr>
      <xdr:spPr>
        <a:xfrm>
          <a:off x="13703300" y="16894553"/>
          <a:ext cx="8890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7" name="フローチャート: 判断 696"/>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8" name="テキスト ボックス 697"/>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92453</xdr:rowOff>
    </xdr:from>
    <xdr:to>
      <xdr:col>71</xdr:col>
      <xdr:colOff>177800</xdr:colOff>
      <xdr:row>98</xdr:row>
      <xdr:rowOff>124854</xdr:rowOff>
    </xdr:to>
    <xdr:cxnSp macro="">
      <xdr:nvCxnSpPr>
        <xdr:cNvPr id="699" name="直線コネクタ 698"/>
        <xdr:cNvCxnSpPr/>
      </xdr:nvCxnSpPr>
      <xdr:spPr>
        <a:xfrm flipV="1">
          <a:off x="12814300" y="16894553"/>
          <a:ext cx="889000" cy="3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700" name="フローチャート: 判断 699"/>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1" name="テキスト ボックス 700"/>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2" name="フローチャート: 判断 701"/>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3" name="テキスト ボックス 702"/>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85709</xdr:rowOff>
    </xdr:from>
    <xdr:to>
      <xdr:col>85</xdr:col>
      <xdr:colOff>177800</xdr:colOff>
      <xdr:row>99</xdr:row>
      <xdr:rowOff>15859</xdr:rowOff>
    </xdr:to>
    <xdr:sp macro="" textlink="">
      <xdr:nvSpPr>
        <xdr:cNvPr id="709" name="楕円 708"/>
        <xdr:cNvSpPr/>
      </xdr:nvSpPr>
      <xdr:spPr>
        <a:xfrm>
          <a:off x="16268700" y="168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636</xdr:rowOff>
    </xdr:from>
    <xdr:ext cx="378565" cy="259045"/>
    <xdr:sp macro="" textlink="">
      <xdr:nvSpPr>
        <xdr:cNvPr id="710" name="積立金該当値テキスト"/>
        <xdr:cNvSpPr txBox="1"/>
      </xdr:nvSpPr>
      <xdr:spPr>
        <a:xfrm>
          <a:off x="16370300" y="16802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10824</xdr:rowOff>
    </xdr:from>
    <xdr:to>
      <xdr:col>81</xdr:col>
      <xdr:colOff>101600</xdr:colOff>
      <xdr:row>98</xdr:row>
      <xdr:rowOff>112424</xdr:rowOff>
    </xdr:to>
    <xdr:sp macro="" textlink="">
      <xdr:nvSpPr>
        <xdr:cNvPr id="711" name="楕円 710"/>
        <xdr:cNvSpPr/>
      </xdr:nvSpPr>
      <xdr:spPr>
        <a:xfrm>
          <a:off x="15430500" y="168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103551</xdr:rowOff>
    </xdr:from>
    <xdr:ext cx="534377" cy="259045"/>
    <xdr:sp macro="" textlink="">
      <xdr:nvSpPr>
        <xdr:cNvPr id="712" name="テキスト ボックス 711"/>
        <xdr:cNvSpPr txBox="1"/>
      </xdr:nvSpPr>
      <xdr:spPr>
        <a:xfrm>
          <a:off x="15214111"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56736</xdr:rowOff>
    </xdr:from>
    <xdr:to>
      <xdr:col>76</xdr:col>
      <xdr:colOff>165100</xdr:colOff>
      <xdr:row>98</xdr:row>
      <xdr:rowOff>158336</xdr:rowOff>
    </xdr:to>
    <xdr:sp macro="" textlink="">
      <xdr:nvSpPr>
        <xdr:cNvPr id="713" name="楕円 712"/>
        <xdr:cNvSpPr/>
      </xdr:nvSpPr>
      <xdr:spPr>
        <a:xfrm>
          <a:off x="14541500" y="168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149463</xdr:rowOff>
    </xdr:from>
    <xdr:ext cx="469744" cy="259045"/>
    <xdr:sp macro="" textlink="">
      <xdr:nvSpPr>
        <xdr:cNvPr id="714" name="テキスト ボックス 713"/>
        <xdr:cNvSpPr txBox="1"/>
      </xdr:nvSpPr>
      <xdr:spPr>
        <a:xfrm>
          <a:off x="14357428" y="169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41653</xdr:rowOff>
    </xdr:from>
    <xdr:to>
      <xdr:col>72</xdr:col>
      <xdr:colOff>38100</xdr:colOff>
      <xdr:row>98</xdr:row>
      <xdr:rowOff>143253</xdr:rowOff>
    </xdr:to>
    <xdr:sp macro="" textlink="">
      <xdr:nvSpPr>
        <xdr:cNvPr id="715" name="楕円 714"/>
        <xdr:cNvSpPr/>
      </xdr:nvSpPr>
      <xdr:spPr>
        <a:xfrm>
          <a:off x="13652500" y="168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134380</xdr:rowOff>
    </xdr:from>
    <xdr:ext cx="534377" cy="259045"/>
    <xdr:sp macro="" textlink="">
      <xdr:nvSpPr>
        <xdr:cNvPr id="716" name="テキスト ボックス 715"/>
        <xdr:cNvSpPr txBox="1"/>
      </xdr:nvSpPr>
      <xdr:spPr>
        <a:xfrm>
          <a:off x="13436111" y="169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74054</xdr:rowOff>
    </xdr:from>
    <xdr:to>
      <xdr:col>67</xdr:col>
      <xdr:colOff>101600</xdr:colOff>
      <xdr:row>99</xdr:row>
      <xdr:rowOff>4204</xdr:rowOff>
    </xdr:to>
    <xdr:sp macro="" textlink="">
      <xdr:nvSpPr>
        <xdr:cNvPr id="717" name="楕円 716"/>
        <xdr:cNvSpPr/>
      </xdr:nvSpPr>
      <xdr:spPr>
        <a:xfrm>
          <a:off x="12763500" y="168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166781</xdr:rowOff>
    </xdr:from>
    <xdr:ext cx="469744" cy="259045"/>
    <xdr:sp macro="" textlink="">
      <xdr:nvSpPr>
        <xdr:cNvPr id="718" name="テキスト ボックス 717"/>
        <xdr:cNvSpPr txBox="1"/>
      </xdr:nvSpPr>
      <xdr:spPr>
        <a:xfrm>
          <a:off x="12579428" y="1696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40" name="直線コネクタ 739"/>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3"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4" name="直線コネクタ 743"/>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6" name="投資及び出資金平均値テキスト"/>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7" name="フローチャート: 判断 746"/>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9" name="フローチャート: 判断 748"/>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50" name="テキスト ボックス 749"/>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2" name="フローチャート: 判断 751"/>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3" name="テキスト ボックス 752"/>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5" name="フローチャート: 判断 754"/>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6" name="テキスト ボックス 755"/>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7" name="フローチャート: 判断 756"/>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8" name="テキスト ボックス 757"/>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7" name="直線コネクタ 796"/>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800"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1" name="直線コネクタ 800"/>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3" name="貸付金平均値テキスト"/>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4" name="フローチャート: 判断 803"/>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6" name="フローチャート: 判断 805"/>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7" name="テキスト ボックス 806"/>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44145</xdr:rowOff>
    </xdr:from>
    <xdr:to>
      <xdr:col>107</xdr:col>
      <xdr:colOff>50800</xdr:colOff>
      <xdr:row>59</xdr:row>
      <xdr:rowOff>44450</xdr:rowOff>
    </xdr:to>
    <xdr:cxnSp macro="">
      <xdr:nvCxnSpPr>
        <xdr:cNvPr id="808" name="直線コネクタ 807"/>
        <xdr:cNvCxnSpPr/>
      </xdr:nvCxnSpPr>
      <xdr:spPr>
        <a:xfrm>
          <a:off x="19545300" y="10159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9" name="フローチャート: 判断 808"/>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10" name="テキスト ボックス 809"/>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43917</xdr:rowOff>
    </xdr:from>
    <xdr:to>
      <xdr:col>102</xdr:col>
      <xdr:colOff>114300</xdr:colOff>
      <xdr:row>59</xdr:row>
      <xdr:rowOff>44145</xdr:rowOff>
    </xdr:to>
    <xdr:cxnSp macro="">
      <xdr:nvCxnSpPr>
        <xdr:cNvPr id="811" name="直線コネクタ 810"/>
        <xdr:cNvCxnSpPr/>
      </xdr:nvCxnSpPr>
      <xdr:spPr>
        <a:xfrm>
          <a:off x="18656300" y="1015946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2" name="フローチャート: 判断 811"/>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3" name="テキスト ボックス 812"/>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4" name="フローチャート: 判断 813"/>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5" name="テキスト ボックス 814"/>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164795</xdr:rowOff>
    </xdr:from>
    <xdr:to>
      <xdr:col>102</xdr:col>
      <xdr:colOff>165100</xdr:colOff>
      <xdr:row>59</xdr:row>
      <xdr:rowOff>94945</xdr:rowOff>
    </xdr:to>
    <xdr:sp macro="" textlink="">
      <xdr:nvSpPr>
        <xdr:cNvPr id="827" name="楕円 826"/>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86072</xdr:rowOff>
    </xdr:from>
    <xdr:ext cx="249299" cy="259045"/>
    <xdr:sp macro="" textlink="">
      <xdr:nvSpPr>
        <xdr:cNvPr id="828" name="テキスト ボックス 827"/>
        <xdr:cNvSpPr txBox="1"/>
      </xdr:nvSpPr>
      <xdr:spPr>
        <a:xfrm>
          <a:off x="19420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164567</xdr:rowOff>
    </xdr:from>
    <xdr:to>
      <xdr:col>98</xdr:col>
      <xdr:colOff>38100</xdr:colOff>
      <xdr:row>59</xdr:row>
      <xdr:rowOff>94717</xdr:rowOff>
    </xdr:to>
    <xdr:sp macro="" textlink="">
      <xdr:nvSpPr>
        <xdr:cNvPr id="829" name="楕円 828"/>
        <xdr:cNvSpPr/>
      </xdr:nvSpPr>
      <xdr:spPr>
        <a:xfrm>
          <a:off x="18605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85844</xdr:rowOff>
    </xdr:from>
    <xdr:ext cx="249299" cy="259045"/>
    <xdr:sp macro="" textlink="">
      <xdr:nvSpPr>
        <xdr:cNvPr id="830" name="テキスト ボックス 829"/>
        <xdr:cNvSpPr txBox="1"/>
      </xdr:nvSpPr>
      <xdr:spPr>
        <a:xfrm>
          <a:off x="18531650" y="10201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5" name="直線コネクタ 854"/>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6"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7" name="直線コネクタ 856"/>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8"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9" name="直線コネクタ 858"/>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118174</xdr:rowOff>
    </xdr:from>
    <xdr:to>
      <xdr:col>116</xdr:col>
      <xdr:colOff>63500</xdr:colOff>
      <xdr:row>77</xdr:row>
      <xdr:rowOff>135871</xdr:rowOff>
    </xdr:to>
    <xdr:cxnSp macro="">
      <xdr:nvCxnSpPr>
        <xdr:cNvPr id="860" name="直線コネクタ 859"/>
        <xdr:cNvCxnSpPr/>
      </xdr:nvCxnSpPr>
      <xdr:spPr>
        <a:xfrm flipV="1">
          <a:off x="21323300" y="13319824"/>
          <a:ext cx="8382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61" name="繰出金平均値テキスト"/>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2" name="フローチャート: 判断 861"/>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135871</xdr:rowOff>
    </xdr:from>
    <xdr:to>
      <xdr:col>111</xdr:col>
      <xdr:colOff>177800</xdr:colOff>
      <xdr:row>77</xdr:row>
      <xdr:rowOff>141452</xdr:rowOff>
    </xdr:to>
    <xdr:cxnSp macro="">
      <xdr:nvCxnSpPr>
        <xdr:cNvPr id="863" name="直線コネクタ 862"/>
        <xdr:cNvCxnSpPr/>
      </xdr:nvCxnSpPr>
      <xdr:spPr>
        <a:xfrm flipV="1">
          <a:off x="20434300" y="13337521"/>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4" name="フローチャート: 判断 863"/>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5" name="テキスト ボックス 864"/>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65900</xdr:rowOff>
    </xdr:from>
    <xdr:to>
      <xdr:col>107</xdr:col>
      <xdr:colOff>50800</xdr:colOff>
      <xdr:row>77</xdr:row>
      <xdr:rowOff>141452</xdr:rowOff>
    </xdr:to>
    <xdr:cxnSp macro="">
      <xdr:nvCxnSpPr>
        <xdr:cNvPr id="866" name="直線コネクタ 865"/>
        <xdr:cNvCxnSpPr/>
      </xdr:nvCxnSpPr>
      <xdr:spPr>
        <a:xfrm>
          <a:off x="19545300" y="1326755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7" name="フローチャート: 判断 866"/>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8" name="テキスト ボックス 867"/>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65900</xdr:rowOff>
    </xdr:from>
    <xdr:to>
      <xdr:col>102</xdr:col>
      <xdr:colOff>114300</xdr:colOff>
      <xdr:row>77</xdr:row>
      <xdr:rowOff>82759</xdr:rowOff>
    </xdr:to>
    <xdr:cxnSp macro="">
      <xdr:nvCxnSpPr>
        <xdr:cNvPr id="869" name="直線コネクタ 868"/>
        <xdr:cNvCxnSpPr/>
      </xdr:nvCxnSpPr>
      <xdr:spPr>
        <a:xfrm flipV="1">
          <a:off x="18656300" y="13267550"/>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70" name="フローチャート: 判断 869"/>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1" name="テキスト ボックス 870"/>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2" name="フローチャート: 判断 871"/>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3" name="テキスト ボックス 872"/>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67374</xdr:rowOff>
    </xdr:from>
    <xdr:to>
      <xdr:col>116</xdr:col>
      <xdr:colOff>114300</xdr:colOff>
      <xdr:row>77</xdr:row>
      <xdr:rowOff>168974</xdr:rowOff>
    </xdr:to>
    <xdr:sp macro="" textlink="">
      <xdr:nvSpPr>
        <xdr:cNvPr id="879" name="楕円 878"/>
        <xdr:cNvSpPr/>
      </xdr:nvSpPr>
      <xdr:spPr>
        <a:xfrm>
          <a:off x="22110700" y="132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45801</xdr:rowOff>
    </xdr:from>
    <xdr:ext cx="534377" cy="259045"/>
    <xdr:sp macro="" textlink="">
      <xdr:nvSpPr>
        <xdr:cNvPr id="880" name="繰出金該当値テキスト"/>
        <xdr:cNvSpPr txBox="1"/>
      </xdr:nvSpPr>
      <xdr:spPr>
        <a:xfrm>
          <a:off x="22212300" y="132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85071</xdr:rowOff>
    </xdr:from>
    <xdr:to>
      <xdr:col>112</xdr:col>
      <xdr:colOff>38100</xdr:colOff>
      <xdr:row>78</xdr:row>
      <xdr:rowOff>15221</xdr:rowOff>
    </xdr:to>
    <xdr:sp macro="" textlink="">
      <xdr:nvSpPr>
        <xdr:cNvPr id="881" name="楕円 880"/>
        <xdr:cNvSpPr/>
      </xdr:nvSpPr>
      <xdr:spPr>
        <a:xfrm>
          <a:off x="21272500" y="132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6348</xdr:rowOff>
    </xdr:from>
    <xdr:ext cx="534377" cy="259045"/>
    <xdr:sp macro="" textlink="">
      <xdr:nvSpPr>
        <xdr:cNvPr id="882" name="テキスト ボックス 881"/>
        <xdr:cNvSpPr txBox="1"/>
      </xdr:nvSpPr>
      <xdr:spPr>
        <a:xfrm>
          <a:off x="21056111" y="133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90652</xdr:rowOff>
    </xdr:from>
    <xdr:to>
      <xdr:col>107</xdr:col>
      <xdr:colOff>101600</xdr:colOff>
      <xdr:row>78</xdr:row>
      <xdr:rowOff>20802</xdr:rowOff>
    </xdr:to>
    <xdr:sp macro="" textlink="">
      <xdr:nvSpPr>
        <xdr:cNvPr id="883" name="楕円 882"/>
        <xdr:cNvSpPr/>
      </xdr:nvSpPr>
      <xdr:spPr>
        <a:xfrm>
          <a:off x="20383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11929</xdr:rowOff>
    </xdr:from>
    <xdr:ext cx="534377" cy="259045"/>
    <xdr:sp macro="" textlink="">
      <xdr:nvSpPr>
        <xdr:cNvPr id="884" name="テキスト ボックス 883"/>
        <xdr:cNvSpPr txBox="1"/>
      </xdr:nvSpPr>
      <xdr:spPr>
        <a:xfrm>
          <a:off x="20167111" y="133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15100</xdr:rowOff>
    </xdr:from>
    <xdr:to>
      <xdr:col>102</xdr:col>
      <xdr:colOff>165100</xdr:colOff>
      <xdr:row>77</xdr:row>
      <xdr:rowOff>116700</xdr:rowOff>
    </xdr:to>
    <xdr:sp macro="" textlink="">
      <xdr:nvSpPr>
        <xdr:cNvPr id="885" name="楕円 884"/>
        <xdr:cNvSpPr/>
      </xdr:nvSpPr>
      <xdr:spPr>
        <a:xfrm>
          <a:off x="19494500" y="132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107827</xdr:rowOff>
    </xdr:from>
    <xdr:ext cx="534377" cy="259045"/>
    <xdr:sp macro="" textlink="">
      <xdr:nvSpPr>
        <xdr:cNvPr id="886" name="テキスト ボックス 885"/>
        <xdr:cNvSpPr txBox="1"/>
      </xdr:nvSpPr>
      <xdr:spPr>
        <a:xfrm>
          <a:off x="19278111" y="133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31959</xdr:rowOff>
    </xdr:from>
    <xdr:to>
      <xdr:col>98</xdr:col>
      <xdr:colOff>38100</xdr:colOff>
      <xdr:row>77</xdr:row>
      <xdr:rowOff>133559</xdr:rowOff>
    </xdr:to>
    <xdr:sp macro="" textlink="">
      <xdr:nvSpPr>
        <xdr:cNvPr id="887" name="楕円 886"/>
        <xdr:cNvSpPr/>
      </xdr:nvSpPr>
      <xdr:spPr>
        <a:xfrm>
          <a:off x="18605500" y="132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124686</xdr:rowOff>
    </xdr:from>
    <xdr:ext cx="534377" cy="259045"/>
    <xdr:sp macro="" textlink="">
      <xdr:nvSpPr>
        <xdr:cNvPr id="888" name="テキスト ボックス 887"/>
        <xdr:cNvSpPr txBox="1"/>
      </xdr:nvSpPr>
      <xdr:spPr>
        <a:xfrm>
          <a:off x="18389111" y="133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普通建設事業（うち更新整備）が大きく伸び、類似団体平均を大幅に上回ることとなったが、これは一般廃棄物処理施設（ごみ焼却施設）の大規模改修を実施したためである。</a:t>
          </a:r>
          <a:endParaRPr lang="ja-JP" altLang="ja-JP" sz="1400">
            <a:effectLst/>
          </a:endParaRPr>
        </a:p>
        <a:p>
          <a:r>
            <a:rPr lang="ja-JP" altLang="ja-JP" sz="1100" b="0" i="0" baseline="0">
              <a:solidFill>
                <a:schemeClr val="dk1"/>
              </a:solidFill>
              <a:effectLst/>
              <a:latin typeface="+mn-lt"/>
              <a:ea typeface="+mn-ea"/>
              <a:cs typeface="+mn-cs"/>
            </a:rPr>
            <a:t>扶助費は、類似団体平均の傾向と同じように若干減少したものの、類似団体平均を上回っている。大幅な削減が困難な性質のものであり、この傾向は今後も継続すると思われる。</a:t>
          </a:r>
          <a:endParaRPr lang="ja-JP" altLang="ja-JP" sz="1400">
            <a:effectLst/>
          </a:endParaRPr>
        </a:p>
        <a:p>
          <a:r>
            <a:rPr lang="ja-JP" altLang="ja-JP" sz="1100" b="0" i="0" baseline="0">
              <a:solidFill>
                <a:schemeClr val="dk1"/>
              </a:solidFill>
              <a:effectLst/>
              <a:latin typeface="+mn-lt"/>
              <a:ea typeface="+mn-ea"/>
              <a:cs typeface="+mn-cs"/>
            </a:rPr>
            <a:t>扶助費は、給付対象者（１８歳未満の児童、６５歳以上の高齢者及び障がい者）の割合が多いことが要因と考えられる。</a:t>
          </a:r>
          <a:endParaRPr lang="ja-JP" altLang="ja-JP" sz="1400">
            <a:effectLst/>
          </a:endParaRPr>
        </a:p>
        <a:p>
          <a:r>
            <a:rPr lang="ja-JP" altLang="ja-JP" sz="1100" b="0" i="0" baseline="0">
              <a:solidFill>
                <a:schemeClr val="dk1"/>
              </a:solidFill>
              <a:effectLst/>
              <a:latin typeface="+mn-lt"/>
              <a:ea typeface="+mn-ea"/>
              <a:cs typeface="+mn-cs"/>
            </a:rPr>
            <a:t>住民一人当たりのコストが、類似団体平均値を概ね下回っているのは、住民の人数が類似団体の中でも比較的多い団体であることが大きな要因であるといえる。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35,579
35,249
16.27
14,498,139
13,538,757
899,535
7,220,512
10,919,103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90170</xdr:rowOff>
    </xdr:from>
    <xdr:to>
      <xdr:col>24</xdr:col>
      <xdr:colOff>63500</xdr:colOff>
      <xdr:row>37</xdr:row>
      <xdr:rowOff>98171</xdr:rowOff>
    </xdr:to>
    <xdr:cxnSp macro="">
      <xdr:nvCxnSpPr>
        <xdr:cNvPr id="61" name="直線コネクタ 60"/>
        <xdr:cNvCxnSpPr/>
      </xdr:nvCxnSpPr>
      <xdr:spPr>
        <a:xfrm>
          <a:off x="3797300" y="643382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88265</xdr:rowOff>
    </xdr:from>
    <xdr:to>
      <xdr:col>19</xdr:col>
      <xdr:colOff>177800</xdr:colOff>
      <xdr:row>37</xdr:row>
      <xdr:rowOff>90170</xdr:rowOff>
    </xdr:to>
    <xdr:cxnSp macro="">
      <xdr:nvCxnSpPr>
        <xdr:cNvPr id="64" name="直線コネクタ 63"/>
        <xdr:cNvCxnSpPr/>
      </xdr:nvCxnSpPr>
      <xdr:spPr>
        <a:xfrm>
          <a:off x="2908300" y="6431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88265</xdr:rowOff>
    </xdr:from>
    <xdr:to>
      <xdr:col>15</xdr:col>
      <xdr:colOff>50800</xdr:colOff>
      <xdr:row>37</xdr:row>
      <xdr:rowOff>98933</xdr:rowOff>
    </xdr:to>
    <xdr:cxnSp macro="">
      <xdr:nvCxnSpPr>
        <xdr:cNvPr id="67" name="直線コネクタ 66"/>
        <xdr:cNvCxnSpPr/>
      </xdr:nvCxnSpPr>
      <xdr:spPr>
        <a:xfrm flipV="1">
          <a:off x="2019300" y="643191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167513</xdr:rowOff>
    </xdr:from>
    <xdr:to>
      <xdr:col>10</xdr:col>
      <xdr:colOff>114300</xdr:colOff>
      <xdr:row>37</xdr:row>
      <xdr:rowOff>98933</xdr:rowOff>
    </xdr:to>
    <xdr:cxnSp macro="">
      <xdr:nvCxnSpPr>
        <xdr:cNvPr id="70" name="直線コネクタ 69"/>
        <xdr:cNvCxnSpPr/>
      </xdr:nvCxnSpPr>
      <xdr:spPr>
        <a:xfrm>
          <a:off x="1130300" y="633971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47371</xdr:rowOff>
    </xdr:from>
    <xdr:to>
      <xdr:col>24</xdr:col>
      <xdr:colOff>114300</xdr:colOff>
      <xdr:row>37</xdr:row>
      <xdr:rowOff>148971</xdr:rowOff>
    </xdr:to>
    <xdr:sp macro="" textlink="">
      <xdr:nvSpPr>
        <xdr:cNvPr id="80" name="楕円 79"/>
        <xdr:cNvSpPr/>
      </xdr:nvSpPr>
      <xdr:spPr>
        <a:xfrm>
          <a:off x="45847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25798</xdr:rowOff>
    </xdr:from>
    <xdr:ext cx="469744" cy="259045"/>
    <xdr:sp macro="" textlink="">
      <xdr:nvSpPr>
        <xdr:cNvPr id="81" name="議会費該当値テキスト"/>
        <xdr:cNvSpPr txBox="1"/>
      </xdr:nvSpPr>
      <xdr:spPr>
        <a:xfrm>
          <a:off x="4686300"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39370</xdr:rowOff>
    </xdr:from>
    <xdr:to>
      <xdr:col>20</xdr:col>
      <xdr:colOff>38100</xdr:colOff>
      <xdr:row>37</xdr:row>
      <xdr:rowOff>140970</xdr:rowOff>
    </xdr:to>
    <xdr:sp macro="" textlink="">
      <xdr:nvSpPr>
        <xdr:cNvPr id="82" name="楕円 81"/>
        <xdr:cNvSpPr/>
      </xdr:nvSpPr>
      <xdr:spPr>
        <a:xfrm>
          <a:off x="3746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132097</xdr:rowOff>
    </xdr:from>
    <xdr:ext cx="469744" cy="259045"/>
    <xdr:sp macro="" textlink="">
      <xdr:nvSpPr>
        <xdr:cNvPr id="83" name="テキスト ボックス 82"/>
        <xdr:cNvSpPr txBox="1"/>
      </xdr:nvSpPr>
      <xdr:spPr>
        <a:xfrm>
          <a:off x="3562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37465</xdr:rowOff>
    </xdr:from>
    <xdr:to>
      <xdr:col>15</xdr:col>
      <xdr:colOff>101600</xdr:colOff>
      <xdr:row>37</xdr:row>
      <xdr:rowOff>139065</xdr:rowOff>
    </xdr:to>
    <xdr:sp macro="" textlink="">
      <xdr:nvSpPr>
        <xdr:cNvPr id="84" name="楕円 83"/>
        <xdr:cNvSpPr/>
      </xdr:nvSpPr>
      <xdr:spPr>
        <a:xfrm>
          <a:off x="2857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130192</xdr:rowOff>
    </xdr:from>
    <xdr:ext cx="469744" cy="259045"/>
    <xdr:sp macro="" textlink="">
      <xdr:nvSpPr>
        <xdr:cNvPr id="85" name="テキスト ボックス 84"/>
        <xdr:cNvSpPr txBox="1"/>
      </xdr:nvSpPr>
      <xdr:spPr>
        <a:xfrm>
          <a:off x="2673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48133</xdr:rowOff>
    </xdr:from>
    <xdr:to>
      <xdr:col>10</xdr:col>
      <xdr:colOff>165100</xdr:colOff>
      <xdr:row>37</xdr:row>
      <xdr:rowOff>149733</xdr:rowOff>
    </xdr:to>
    <xdr:sp macro="" textlink="">
      <xdr:nvSpPr>
        <xdr:cNvPr id="86" name="楕円 85"/>
        <xdr:cNvSpPr/>
      </xdr:nvSpPr>
      <xdr:spPr>
        <a:xfrm>
          <a:off x="1968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140860</xdr:rowOff>
    </xdr:from>
    <xdr:ext cx="469744" cy="259045"/>
    <xdr:sp macro="" textlink="">
      <xdr:nvSpPr>
        <xdr:cNvPr id="87" name="テキスト ボックス 86"/>
        <xdr:cNvSpPr txBox="1"/>
      </xdr:nvSpPr>
      <xdr:spPr>
        <a:xfrm>
          <a:off x="1784428"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116713</xdr:rowOff>
    </xdr:from>
    <xdr:to>
      <xdr:col>6</xdr:col>
      <xdr:colOff>38100</xdr:colOff>
      <xdr:row>37</xdr:row>
      <xdr:rowOff>46863</xdr:rowOff>
    </xdr:to>
    <xdr:sp macro="" textlink="">
      <xdr:nvSpPr>
        <xdr:cNvPr id="88" name="楕円 87"/>
        <xdr:cNvSpPr/>
      </xdr:nvSpPr>
      <xdr:spPr>
        <a:xfrm>
          <a:off x="1079500" y="62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37990</xdr:rowOff>
    </xdr:from>
    <xdr:ext cx="469744" cy="259045"/>
    <xdr:sp macro="" textlink="">
      <xdr:nvSpPr>
        <xdr:cNvPr id="89" name="テキスト ボックス 88"/>
        <xdr:cNvSpPr txBox="1"/>
      </xdr:nvSpPr>
      <xdr:spPr>
        <a:xfrm>
          <a:off x="895428" y="63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58193</xdr:rowOff>
    </xdr:from>
    <xdr:to>
      <xdr:col>24</xdr:col>
      <xdr:colOff>63500</xdr:colOff>
      <xdr:row>58</xdr:row>
      <xdr:rowOff>114737</xdr:rowOff>
    </xdr:to>
    <xdr:cxnSp macro="">
      <xdr:nvCxnSpPr>
        <xdr:cNvPr id="118" name="直線コネクタ 117"/>
        <xdr:cNvCxnSpPr/>
      </xdr:nvCxnSpPr>
      <xdr:spPr>
        <a:xfrm>
          <a:off x="3797300" y="10002293"/>
          <a:ext cx="838200" cy="5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37889</xdr:rowOff>
    </xdr:from>
    <xdr:to>
      <xdr:col>19</xdr:col>
      <xdr:colOff>177800</xdr:colOff>
      <xdr:row>58</xdr:row>
      <xdr:rowOff>58193</xdr:rowOff>
    </xdr:to>
    <xdr:cxnSp macro="">
      <xdr:nvCxnSpPr>
        <xdr:cNvPr id="121" name="直線コネクタ 120"/>
        <xdr:cNvCxnSpPr/>
      </xdr:nvCxnSpPr>
      <xdr:spPr>
        <a:xfrm>
          <a:off x="2908300" y="9639089"/>
          <a:ext cx="889000" cy="3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37889</xdr:rowOff>
    </xdr:from>
    <xdr:to>
      <xdr:col>15</xdr:col>
      <xdr:colOff>50800</xdr:colOff>
      <xdr:row>58</xdr:row>
      <xdr:rowOff>11192</xdr:rowOff>
    </xdr:to>
    <xdr:cxnSp macro="">
      <xdr:nvCxnSpPr>
        <xdr:cNvPr id="124" name="直線コネクタ 123"/>
        <xdr:cNvCxnSpPr/>
      </xdr:nvCxnSpPr>
      <xdr:spPr>
        <a:xfrm flipV="1">
          <a:off x="2019300" y="9639089"/>
          <a:ext cx="889000" cy="3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108660</xdr:rowOff>
    </xdr:from>
    <xdr:to>
      <xdr:col>10</xdr:col>
      <xdr:colOff>114300</xdr:colOff>
      <xdr:row>58</xdr:row>
      <xdr:rowOff>11192</xdr:rowOff>
    </xdr:to>
    <xdr:cxnSp macro="">
      <xdr:nvCxnSpPr>
        <xdr:cNvPr id="127" name="直線コネクタ 126"/>
        <xdr:cNvCxnSpPr/>
      </xdr:nvCxnSpPr>
      <xdr:spPr>
        <a:xfrm>
          <a:off x="1130300" y="9709860"/>
          <a:ext cx="889000" cy="24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9453</xdr:rowOff>
    </xdr:from>
    <xdr:ext cx="534377" cy="259045"/>
    <xdr:sp macro="" textlink="">
      <xdr:nvSpPr>
        <xdr:cNvPr id="131" name="テキスト ボックス 130"/>
        <xdr:cNvSpPr txBox="1"/>
      </xdr:nvSpPr>
      <xdr:spPr>
        <a:xfrm>
          <a:off x="863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63937</xdr:rowOff>
    </xdr:from>
    <xdr:to>
      <xdr:col>24</xdr:col>
      <xdr:colOff>114300</xdr:colOff>
      <xdr:row>58</xdr:row>
      <xdr:rowOff>165537</xdr:rowOff>
    </xdr:to>
    <xdr:sp macro="" textlink="">
      <xdr:nvSpPr>
        <xdr:cNvPr id="137" name="楕円 136"/>
        <xdr:cNvSpPr/>
      </xdr:nvSpPr>
      <xdr:spPr>
        <a:xfrm>
          <a:off x="4584700" y="100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150314</xdr:rowOff>
    </xdr:from>
    <xdr:ext cx="534377" cy="259045"/>
    <xdr:sp macro="" textlink="">
      <xdr:nvSpPr>
        <xdr:cNvPr id="138" name="総務費該当値テキスト"/>
        <xdr:cNvSpPr txBox="1"/>
      </xdr:nvSpPr>
      <xdr:spPr>
        <a:xfrm>
          <a:off x="4686300" y="99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7393</xdr:rowOff>
    </xdr:from>
    <xdr:to>
      <xdr:col>20</xdr:col>
      <xdr:colOff>38100</xdr:colOff>
      <xdr:row>58</xdr:row>
      <xdr:rowOff>108993</xdr:rowOff>
    </xdr:to>
    <xdr:sp macro="" textlink="">
      <xdr:nvSpPr>
        <xdr:cNvPr id="139" name="楕円 138"/>
        <xdr:cNvSpPr/>
      </xdr:nvSpPr>
      <xdr:spPr>
        <a:xfrm>
          <a:off x="3746500" y="99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100120</xdr:rowOff>
    </xdr:from>
    <xdr:ext cx="534377" cy="259045"/>
    <xdr:sp macro="" textlink="">
      <xdr:nvSpPr>
        <xdr:cNvPr id="140" name="テキスト ボックス 139"/>
        <xdr:cNvSpPr txBox="1"/>
      </xdr:nvSpPr>
      <xdr:spPr>
        <a:xfrm>
          <a:off x="3530111" y="100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158539</xdr:rowOff>
    </xdr:from>
    <xdr:to>
      <xdr:col>15</xdr:col>
      <xdr:colOff>101600</xdr:colOff>
      <xdr:row>56</xdr:row>
      <xdr:rowOff>88689</xdr:rowOff>
    </xdr:to>
    <xdr:sp macro="" textlink="">
      <xdr:nvSpPr>
        <xdr:cNvPr id="141" name="楕円 140"/>
        <xdr:cNvSpPr/>
      </xdr:nvSpPr>
      <xdr:spPr>
        <a:xfrm>
          <a:off x="2857500" y="95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79816</xdr:rowOff>
    </xdr:from>
    <xdr:ext cx="599010" cy="259045"/>
    <xdr:sp macro="" textlink="">
      <xdr:nvSpPr>
        <xdr:cNvPr id="142" name="テキスト ボックス 141"/>
        <xdr:cNvSpPr txBox="1"/>
      </xdr:nvSpPr>
      <xdr:spPr>
        <a:xfrm>
          <a:off x="2608795" y="96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131842</xdr:rowOff>
    </xdr:from>
    <xdr:to>
      <xdr:col>10</xdr:col>
      <xdr:colOff>165100</xdr:colOff>
      <xdr:row>58</xdr:row>
      <xdr:rowOff>61992</xdr:rowOff>
    </xdr:to>
    <xdr:sp macro="" textlink="">
      <xdr:nvSpPr>
        <xdr:cNvPr id="143" name="楕円 142"/>
        <xdr:cNvSpPr/>
      </xdr:nvSpPr>
      <xdr:spPr>
        <a:xfrm>
          <a:off x="1968500" y="99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53119</xdr:rowOff>
    </xdr:from>
    <xdr:ext cx="534377" cy="259045"/>
    <xdr:sp macro="" textlink="">
      <xdr:nvSpPr>
        <xdr:cNvPr id="144" name="テキスト ボックス 143"/>
        <xdr:cNvSpPr txBox="1"/>
      </xdr:nvSpPr>
      <xdr:spPr>
        <a:xfrm>
          <a:off x="1752111" y="999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57860</xdr:rowOff>
    </xdr:from>
    <xdr:to>
      <xdr:col>6</xdr:col>
      <xdr:colOff>38100</xdr:colOff>
      <xdr:row>56</xdr:row>
      <xdr:rowOff>159460</xdr:rowOff>
    </xdr:to>
    <xdr:sp macro="" textlink="">
      <xdr:nvSpPr>
        <xdr:cNvPr id="145" name="楕円 144"/>
        <xdr:cNvSpPr/>
      </xdr:nvSpPr>
      <xdr:spPr>
        <a:xfrm>
          <a:off x="1079500" y="96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4537</xdr:rowOff>
    </xdr:from>
    <xdr:ext cx="599010" cy="259045"/>
    <xdr:sp macro="" textlink="">
      <xdr:nvSpPr>
        <xdr:cNvPr id="146" name="テキスト ボックス 145"/>
        <xdr:cNvSpPr txBox="1"/>
      </xdr:nvSpPr>
      <xdr:spPr>
        <a:xfrm>
          <a:off x="830795" y="943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109601</xdr:rowOff>
    </xdr:from>
    <xdr:to>
      <xdr:col>24</xdr:col>
      <xdr:colOff>63500</xdr:colOff>
      <xdr:row>77</xdr:row>
      <xdr:rowOff>31739</xdr:rowOff>
    </xdr:to>
    <xdr:cxnSp macro="">
      <xdr:nvCxnSpPr>
        <xdr:cNvPr id="176" name="直線コネクタ 175"/>
        <xdr:cNvCxnSpPr/>
      </xdr:nvCxnSpPr>
      <xdr:spPr>
        <a:xfrm>
          <a:off x="3797300" y="13139801"/>
          <a:ext cx="838200" cy="9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109601</xdr:rowOff>
    </xdr:from>
    <xdr:to>
      <xdr:col>19</xdr:col>
      <xdr:colOff>177800</xdr:colOff>
      <xdr:row>77</xdr:row>
      <xdr:rowOff>108702</xdr:rowOff>
    </xdr:to>
    <xdr:cxnSp macro="">
      <xdr:nvCxnSpPr>
        <xdr:cNvPr id="179" name="直線コネクタ 178"/>
        <xdr:cNvCxnSpPr/>
      </xdr:nvCxnSpPr>
      <xdr:spPr>
        <a:xfrm flipV="1">
          <a:off x="2908300" y="13139801"/>
          <a:ext cx="889000" cy="17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108702</xdr:rowOff>
    </xdr:from>
    <xdr:to>
      <xdr:col>15</xdr:col>
      <xdr:colOff>50800</xdr:colOff>
      <xdr:row>78</xdr:row>
      <xdr:rowOff>36846</xdr:rowOff>
    </xdr:to>
    <xdr:cxnSp macro="">
      <xdr:nvCxnSpPr>
        <xdr:cNvPr id="182" name="直線コネクタ 181"/>
        <xdr:cNvCxnSpPr/>
      </xdr:nvCxnSpPr>
      <xdr:spPr>
        <a:xfrm flipV="1">
          <a:off x="2019300" y="13310352"/>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36846</xdr:rowOff>
    </xdr:from>
    <xdr:to>
      <xdr:col>10</xdr:col>
      <xdr:colOff>114300</xdr:colOff>
      <xdr:row>78</xdr:row>
      <xdr:rowOff>76682</xdr:rowOff>
    </xdr:to>
    <xdr:cxnSp macro="">
      <xdr:nvCxnSpPr>
        <xdr:cNvPr id="185" name="直線コネクタ 184"/>
        <xdr:cNvCxnSpPr/>
      </xdr:nvCxnSpPr>
      <xdr:spPr>
        <a:xfrm flipV="1">
          <a:off x="1130300" y="13409946"/>
          <a:ext cx="889000" cy="3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152389</xdr:rowOff>
    </xdr:from>
    <xdr:to>
      <xdr:col>24</xdr:col>
      <xdr:colOff>114300</xdr:colOff>
      <xdr:row>77</xdr:row>
      <xdr:rowOff>82539</xdr:rowOff>
    </xdr:to>
    <xdr:sp macro="" textlink="">
      <xdr:nvSpPr>
        <xdr:cNvPr id="195" name="楕円 194"/>
        <xdr:cNvSpPr/>
      </xdr:nvSpPr>
      <xdr:spPr>
        <a:xfrm>
          <a:off x="45847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130816</xdr:rowOff>
    </xdr:from>
    <xdr:ext cx="599010" cy="259045"/>
    <xdr:sp macro="" textlink="">
      <xdr:nvSpPr>
        <xdr:cNvPr id="196" name="民生費該当値テキスト"/>
        <xdr:cNvSpPr txBox="1"/>
      </xdr:nvSpPr>
      <xdr:spPr>
        <a:xfrm>
          <a:off x="4686300" y="1316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58801</xdr:rowOff>
    </xdr:from>
    <xdr:to>
      <xdr:col>20</xdr:col>
      <xdr:colOff>38100</xdr:colOff>
      <xdr:row>76</xdr:row>
      <xdr:rowOff>160401</xdr:rowOff>
    </xdr:to>
    <xdr:sp macro="" textlink="">
      <xdr:nvSpPr>
        <xdr:cNvPr id="197" name="楕円 196"/>
        <xdr:cNvSpPr/>
      </xdr:nvSpPr>
      <xdr:spPr>
        <a:xfrm>
          <a:off x="3746500" y="130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151528</xdr:rowOff>
    </xdr:from>
    <xdr:ext cx="599010" cy="259045"/>
    <xdr:sp macro="" textlink="">
      <xdr:nvSpPr>
        <xdr:cNvPr id="198" name="テキスト ボックス 197"/>
        <xdr:cNvSpPr txBox="1"/>
      </xdr:nvSpPr>
      <xdr:spPr>
        <a:xfrm>
          <a:off x="3497795" y="1318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57902</xdr:rowOff>
    </xdr:from>
    <xdr:to>
      <xdr:col>15</xdr:col>
      <xdr:colOff>101600</xdr:colOff>
      <xdr:row>77</xdr:row>
      <xdr:rowOff>159502</xdr:rowOff>
    </xdr:to>
    <xdr:sp macro="" textlink="">
      <xdr:nvSpPr>
        <xdr:cNvPr id="199" name="楕円 198"/>
        <xdr:cNvSpPr/>
      </xdr:nvSpPr>
      <xdr:spPr>
        <a:xfrm>
          <a:off x="2857500" y="132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4579</xdr:rowOff>
    </xdr:from>
    <xdr:ext cx="599010" cy="259045"/>
    <xdr:sp macro="" textlink="">
      <xdr:nvSpPr>
        <xdr:cNvPr id="200" name="テキスト ボックス 199"/>
        <xdr:cNvSpPr txBox="1"/>
      </xdr:nvSpPr>
      <xdr:spPr>
        <a:xfrm>
          <a:off x="2608795" y="130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157496</xdr:rowOff>
    </xdr:from>
    <xdr:to>
      <xdr:col>10</xdr:col>
      <xdr:colOff>165100</xdr:colOff>
      <xdr:row>78</xdr:row>
      <xdr:rowOff>87646</xdr:rowOff>
    </xdr:to>
    <xdr:sp macro="" textlink="">
      <xdr:nvSpPr>
        <xdr:cNvPr id="201" name="楕円 200"/>
        <xdr:cNvSpPr/>
      </xdr:nvSpPr>
      <xdr:spPr>
        <a:xfrm>
          <a:off x="1968500" y="133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78773</xdr:rowOff>
    </xdr:from>
    <xdr:ext cx="599010" cy="259045"/>
    <xdr:sp macro="" textlink="">
      <xdr:nvSpPr>
        <xdr:cNvPr id="202" name="テキスト ボックス 201"/>
        <xdr:cNvSpPr txBox="1"/>
      </xdr:nvSpPr>
      <xdr:spPr>
        <a:xfrm>
          <a:off x="1719795" y="1345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25882</xdr:rowOff>
    </xdr:from>
    <xdr:to>
      <xdr:col>6</xdr:col>
      <xdr:colOff>38100</xdr:colOff>
      <xdr:row>78</xdr:row>
      <xdr:rowOff>127482</xdr:rowOff>
    </xdr:to>
    <xdr:sp macro="" textlink="">
      <xdr:nvSpPr>
        <xdr:cNvPr id="203" name="楕円 202"/>
        <xdr:cNvSpPr/>
      </xdr:nvSpPr>
      <xdr:spPr>
        <a:xfrm>
          <a:off x="1079500" y="133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118609</xdr:rowOff>
    </xdr:from>
    <xdr:ext cx="599010" cy="259045"/>
    <xdr:sp macro="" textlink="">
      <xdr:nvSpPr>
        <xdr:cNvPr id="204" name="テキスト ボックス 203"/>
        <xdr:cNvSpPr txBox="1"/>
      </xdr:nvSpPr>
      <xdr:spPr>
        <a:xfrm>
          <a:off x="830795" y="1349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111158</xdr:rowOff>
    </xdr:from>
    <xdr:to>
      <xdr:col>24</xdr:col>
      <xdr:colOff>63500</xdr:colOff>
      <xdr:row>97</xdr:row>
      <xdr:rowOff>72916</xdr:rowOff>
    </xdr:to>
    <xdr:cxnSp macro="">
      <xdr:nvCxnSpPr>
        <xdr:cNvPr id="236" name="直線コネクタ 235"/>
        <xdr:cNvCxnSpPr/>
      </xdr:nvCxnSpPr>
      <xdr:spPr>
        <a:xfrm flipV="1">
          <a:off x="3797300" y="16056008"/>
          <a:ext cx="838200" cy="64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72916</xdr:rowOff>
    </xdr:from>
    <xdr:to>
      <xdr:col>19</xdr:col>
      <xdr:colOff>177800</xdr:colOff>
      <xdr:row>98</xdr:row>
      <xdr:rowOff>51983</xdr:rowOff>
    </xdr:to>
    <xdr:cxnSp macro="">
      <xdr:nvCxnSpPr>
        <xdr:cNvPr id="239" name="直線コネクタ 238"/>
        <xdr:cNvCxnSpPr/>
      </xdr:nvCxnSpPr>
      <xdr:spPr>
        <a:xfrm flipV="1">
          <a:off x="2908300" y="16703566"/>
          <a:ext cx="8890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35361</xdr:rowOff>
    </xdr:from>
    <xdr:to>
      <xdr:col>15</xdr:col>
      <xdr:colOff>50800</xdr:colOff>
      <xdr:row>98</xdr:row>
      <xdr:rowOff>51983</xdr:rowOff>
    </xdr:to>
    <xdr:cxnSp macro="">
      <xdr:nvCxnSpPr>
        <xdr:cNvPr id="242" name="直線コネクタ 241"/>
        <xdr:cNvCxnSpPr/>
      </xdr:nvCxnSpPr>
      <xdr:spPr>
        <a:xfrm>
          <a:off x="2019300" y="16837461"/>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35361</xdr:rowOff>
    </xdr:from>
    <xdr:to>
      <xdr:col>10</xdr:col>
      <xdr:colOff>114300</xdr:colOff>
      <xdr:row>98</xdr:row>
      <xdr:rowOff>74026</xdr:rowOff>
    </xdr:to>
    <xdr:cxnSp macro="">
      <xdr:nvCxnSpPr>
        <xdr:cNvPr id="245" name="直線コネクタ 244"/>
        <xdr:cNvCxnSpPr/>
      </xdr:nvCxnSpPr>
      <xdr:spPr>
        <a:xfrm flipV="1">
          <a:off x="1130300" y="16837461"/>
          <a:ext cx="8890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60358</xdr:rowOff>
    </xdr:from>
    <xdr:to>
      <xdr:col>24</xdr:col>
      <xdr:colOff>114300</xdr:colOff>
      <xdr:row>93</xdr:row>
      <xdr:rowOff>161958</xdr:rowOff>
    </xdr:to>
    <xdr:sp macro="" textlink="">
      <xdr:nvSpPr>
        <xdr:cNvPr id="255" name="楕円 254"/>
        <xdr:cNvSpPr/>
      </xdr:nvSpPr>
      <xdr:spPr>
        <a:xfrm>
          <a:off x="4584700" y="160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83235</xdr:rowOff>
    </xdr:from>
    <xdr:ext cx="534377" cy="259045"/>
    <xdr:sp macro="" textlink="">
      <xdr:nvSpPr>
        <xdr:cNvPr id="256" name="衛生費該当値テキスト"/>
        <xdr:cNvSpPr txBox="1"/>
      </xdr:nvSpPr>
      <xdr:spPr>
        <a:xfrm>
          <a:off x="4686300" y="158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22116</xdr:rowOff>
    </xdr:from>
    <xdr:to>
      <xdr:col>20</xdr:col>
      <xdr:colOff>38100</xdr:colOff>
      <xdr:row>97</xdr:row>
      <xdr:rowOff>123716</xdr:rowOff>
    </xdr:to>
    <xdr:sp macro="" textlink="">
      <xdr:nvSpPr>
        <xdr:cNvPr id="257" name="楕円 256"/>
        <xdr:cNvSpPr/>
      </xdr:nvSpPr>
      <xdr:spPr>
        <a:xfrm>
          <a:off x="3746500" y="166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140243</xdr:rowOff>
    </xdr:from>
    <xdr:ext cx="534377" cy="259045"/>
    <xdr:sp macro="" textlink="">
      <xdr:nvSpPr>
        <xdr:cNvPr id="258" name="テキスト ボックス 257"/>
        <xdr:cNvSpPr txBox="1"/>
      </xdr:nvSpPr>
      <xdr:spPr>
        <a:xfrm>
          <a:off x="3530111" y="164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1183</xdr:rowOff>
    </xdr:from>
    <xdr:to>
      <xdr:col>15</xdr:col>
      <xdr:colOff>101600</xdr:colOff>
      <xdr:row>98</xdr:row>
      <xdr:rowOff>102783</xdr:rowOff>
    </xdr:to>
    <xdr:sp macro="" textlink="">
      <xdr:nvSpPr>
        <xdr:cNvPr id="259" name="楕円 258"/>
        <xdr:cNvSpPr/>
      </xdr:nvSpPr>
      <xdr:spPr>
        <a:xfrm>
          <a:off x="2857500" y="168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93910</xdr:rowOff>
    </xdr:from>
    <xdr:ext cx="534377" cy="259045"/>
    <xdr:sp macro="" textlink="">
      <xdr:nvSpPr>
        <xdr:cNvPr id="260" name="テキスト ボックス 259"/>
        <xdr:cNvSpPr txBox="1"/>
      </xdr:nvSpPr>
      <xdr:spPr>
        <a:xfrm>
          <a:off x="2641111" y="16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156011</xdr:rowOff>
    </xdr:from>
    <xdr:to>
      <xdr:col>10</xdr:col>
      <xdr:colOff>165100</xdr:colOff>
      <xdr:row>98</xdr:row>
      <xdr:rowOff>86161</xdr:rowOff>
    </xdr:to>
    <xdr:sp macro="" textlink="">
      <xdr:nvSpPr>
        <xdr:cNvPr id="261" name="楕円 260"/>
        <xdr:cNvSpPr/>
      </xdr:nvSpPr>
      <xdr:spPr>
        <a:xfrm>
          <a:off x="1968500" y="16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102688</xdr:rowOff>
    </xdr:from>
    <xdr:ext cx="534377" cy="259045"/>
    <xdr:sp macro="" textlink="">
      <xdr:nvSpPr>
        <xdr:cNvPr id="262" name="テキスト ボックス 261"/>
        <xdr:cNvSpPr txBox="1"/>
      </xdr:nvSpPr>
      <xdr:spPr>
        <a:xfrm>
          <a:off x="1752111" y="165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23226</xdr:rowOff>
    </xdr:from>
    <xdr:to>
      <xdr:col>6</xdr:col>
      <xdr:colOff>38100</xdr:colOff>
      <xdr:row>98</xdr:row>
      <xdr:rowOff>124826</xdr:rowOff>
    </xdr:to>
    <xdr:sp macro="" textlink="">
      <xdr:nvSpPr>
        <xdr:cNvPr id="263" name="楕円 262"/>
        <xdr:cNvSpPr/>
      </xdr:nvSpPr>
      <xdr:spPr>
        <a:xfrm>
          <a:off x="1079500" y="168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141353</xdr:rowOff>
    </xdr:from>
    <xdr:ext cx="534377" cy="259045"/>
    <xdr:sp macro="" textlink="">
      <xdr:nvSpPr>
        <xdr:cNvPr id="264" name="テキスト ボックス 263"/>
        <xdr:cNvSpPr txBox="1"/>
      </xdr:nvSpPr>
      <xdr:spPr>
        <a:xfrm>
          <a:off x="863111" y="1660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100838</xdr:rowOff>
    </xdr:from>
    <xdr:to>
      <xdr:col>55</xdr:col>
      <xdr:colOff>0</xdr:colOff>
      <xdr:row>39</xdr:row>
      <xdr:rowOff>1234</xdr:rowOff>
    </xdr:to>
    <xdr:cxnSp macro="">
      <xdr:nvCxnSpPr>
        <xdr:cNvPr id="295" name="直線コネクタ 294"/>
        <xdr:cNvCxnSpPr/>
      </xdr:nvCxnSpPr>
      <xdr:spPr>
        <a:xfrm flipV="1">
          <a:off x="9639300" y="6615938"/>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1234</xdr:rowOff>
    </xdr:from>
    <xdr:to>
      <xdr:col>50</xdr:col>
      <xdr:colOff>114300</xdr:colOff>
      <xdr:row>39</xdr:row>
      <xdr:rowOff>2540</xdr:rowOff>
    </xdr:to>
    <xdr:cxnSp macro="">
      <xdr:nvCxnSpPr>
        <xdr:cNvPr id="298" name="直線コネクタ 297"/>
        <xdr:cNvCxnSpPr/>
      </xdr:nvCxnSpPr>
      <xdr:spPr>
        <a:xfrm flipV="1">
          <a:off x="8750300" y="668778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146558</xdr:rowOff>
    </xdr:from>
    <xdr:to>
      <xdr:col>45</xdr:col>
      <xdr:colOff>177800</xdr:colOff>
      <xdr:row>39</xdr:row>
      <xdr:rowOff>2540</xdr:rowOff>
    </xdr:to>
    <xdr:cxnSp macro="">
      <xdr:nvCxnSpPr>
        <xdr:cNvPr id="301" name="直線コネクタ 300"/>
        <xdr:cNvCxnSpPr/>
      </xdr:nvCxnSpPr>
      <xdr:spPr>
        <a:xfrm>
          <a:off x="7861300" y="66616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146558</xdr:rowOff>
    </xdr:from>
    <xdr:to>
      <xdr:col>41</xdr:col>
      <xdr:colOff>50800</xdr:colOff>
      <xdr:row>38</xdr:row>
      <xdr:rowOff>170724</xdr:rowOff>
    </xdr:to>
    <xdr:cxnSp macro="">
      <xdr:nvCxnSpPr>
        <xdr:cNvPr id="304" name="直線コネクタ 303"/>
        <xdr:cNvCxnSpPr/>
      </xdr:nvCxnSpPr>
      <xdr:spPr>
        <a:xfrm flipV="1">
          <a:off x="6972300" y="6661658"/>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50038</xdr:rowOff>
    </xdr:from>
    <xdr:to>
      <xdr:col>55</xdr:col>
      <xdr:colOff>50800</xdr:colOff>
      <xdr:row>38</xdr:row>
      <xdr:rowOff>151638</xdr:rowOff>
    </xdr:to>
    <xdr:sp macro="" textlink="">
      <xdr:nvSpPr>
        <xdr:cNvPr id="314" name="楕円 313"/>
        <xdr:cNvSpPr/>
      </xdr:nvSpPr>
      <xdr:spPr>
        <a:xfrm>
          <a:off x="10426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72915</xdr:rowOff>
    </xdr:from>
    <xdr:ext cx="378565" cy="259045"/>
    <xdr:sp macro="" textlink="">
      <xdr:nvSpPr>
        <xdr:cNvPr id="315" name="労働費該当値テキスト"/>
        <xdr:cNvSpPr txBox="1"/>
      </xdr:nvSpPr>
      <xdr:spPr>
        <a:xfrm>
          <a:off x="10528300"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121884</xdr:rowOff>
    </xdr:from>
    <xdr:to>
      <xdr:col>50</xdr:col>
      <xdr:colOff>165100</xdr:colOff>
      <xdr:row>39</xdr:row>
      <xdr:rowOff>52034</xdr:rowOff>
    </xdr:to>
    <xdr:sp macro="" textlink="">
      <xdr:nvSpPr>
        <xdr:cNvPr id="316" name="楕円 315"/>
        <xdr:cNvSpPr/>
      </xdr:nvSpPr>
      <xdr:spPr>
        <a:xfrm>
          <a:off x="95885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43161</xdr:rowOff>
    </xdr:from>
    <xdr:ext cx="378565" cy="259045"/>
    <xdr:sp macro="" textlink="">
      <xdr:nvSpPr>
        <xdr:cNvPr id="317" name="テキスト ボックス 316"/>
        <xdr:cNvSpPr txBox="1"/>
      </xdr:nvSpPr>
      <xdr:spPr>
        <a:xfrm>
          <a:off x="9450017" y="672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123190</xdr:rowOff>
    </xdr:from>
    <xdr:to>
      <xdr:col>46</xdr:col>
      <xdr:colOff>38100</xdr:colOff>
      <xdr:row>39</xdr:row>
      <xdr:rowOff>53340</xdr:rowOff>
    </xdr:to>
    <xdr:sp macro="" textlink="">
      <xdr:nvSpPr>
        <xdr:cNvPr id="318" name="楕円 317"/>
        <xdr:cNvSpPr/>
      </xdr:nvSpPr>
      <xdr:spPr>
        <a:xfrm>
          <a:off x="8699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44467</xdr:rowOff>
    </xdr:from>
    <xdr:ext cx="378565" cy="259045"/>
    <xdr:sp macro="" textlink="">
      <xdr:nvSpPr>
        <xdr:cNvPr id="319" name="テキスト ボックス 318"/>
        <xdr:cNvSpPr txBox="1"/>
      </xdr:nvSpPr>
      <xdr:spPr>
        <a:xfrm>
          <a:off x="8561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95758</xdr:rowOff>
    </xdr:from>
    <xdr:to>
      <xdr:col>41</xdr:col>
      <xdr:colOff>101600</xdr:colOff>
      <xdr:row>39</xdr:row>
      <xdr:rowOff>25908</xdr:rowOff>
    </xdr:to>
    <xdr:sp macro="" textlink="">
      <xdr:nvSpPr>
        <xdr:cNvPr id="320" name="楕円 319"/>
        <xdr:cNvSpPr/>
      </xdr:nvSpPr>
      <xdr:spPr>
        <a:xfrm>
          <a:off x="7810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17035</xdr:rowOff>
    </xdr:from>
    <xdr:ext cx="378565" cy="259045"/>
    <xdr:sp macro="" textlink="">
      <xdr:nvSpPr>
        <xdr:cNvPr id="321" name="テキスト ボックス 320"/>
        <xdr:cNvSpPr txBox="1"/>
      </xdr:nvSpPr>
      <xdr:spPr>
        <a:xfrm>
          <a:off x="7672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22" name="楕円 321"/>
        <xdr:cNvSpPr/>
      </xdr:nvSpPr>
      <xdr:spPr>
        <a:xfrm>
          <a:off x="6921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macro="" textlink="">
      <xdr:nvSpPr>
        <xdr:cNvPr id="323" name="テキスト ボックス 322"/>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48521</xdr:rowOff>
    </xdr:from>
    <xdr:to>
      <xdr:col>55</xdr:col>
      <xdr:colOff>0</xdr:colOff>
      <xdr:row>59</xdr:row>
      <xdr:rowOff>63740</xdr:rowOff>
    </xdr:to>
    <xdr:cxnSp macro="">
      <xdr:nvCxnSpPr>
        <xdr:cNvPr id="354" name="直線コネクタ 353"/>
        <xdr:cNvCxnSpPr/>
      </xdr:nvCxnSpPr>
      <xdr:spPr>
        <a:xfrm>
          <a:off x="9639300" y="10164071"/>
          <a:ext cx="8382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48080</xdr:rowOff>
    </xdr:from>
    <xdr:to>
      <xdr:col>50</xdr:col>
      <xdr:colOff>114300</xdr:colOff>
      <xdr:row>59</xdr:row>
      <xdr:rowOff>48521</xdr:rowOff>
    </xdr:to>
    <xdr:cxnSp macro="">
      <xdr:nvCxnSpPr>
        <xdr:cNvPr id="357" name="直線コネクタ 356"/>
        <xdr:cNvCxnSpPr/>
      </xdr:nvCxnSpPr>
      <xdr:spPr>
        <a:xfrm>
          <a:off x="8750300" y="10163630"/>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48080</xdr:rowOff>
    </xdr:from>
    <xdr:to>
      <xdr:col>45</xdr:col>
      <xdr:colOff>177800</xdr:colOff>
      <xdr:row>59</xdr:row>
      <xdr:rowOff>59706</xdr:rowOff>
    </xdr:to>
    <xdr:cxnSp macro="">
      <xdr:nvCxnSpPr>
        <xdr:cNvPr id="360" name="直線コネクタ 359"/>
        <xdr:cNvCxnSpPr/>
      </xdr:nvCxnSpPr>
      <xdr:spPr>
        <a:xfrm flipV="1">
          <a:off x="7861300" y="10163630"/>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44145</xdr:rowOff>
    </xdr:from>
    <xdr:to>
      <xdr:col>41</xdr:col>
      <xdr:colOff>50800</xdr:colOff>
      <xdr:row>59</xdr:row>
      <xdr:rowOff>59706</xdr:rowOff>
    </xdr:to>
    <xdr:cxnSp macro="">
      <xdr:nvCxnSpPr>
        <xdr:cNvPr id="363" name="直線コネクタ 362"/>
        <xdr:cNvCxnSpPr/>
      </xdr:nvCxnSpPr>
      <xdr:spPr>
        <a:xfrm>
          <a:off x="6972300" y="10159695"/>
          <a:ext cx="889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12940</xdr:rowOff>
    </xdr:from>
    <xdr:to>
      <xdr:col>55</xdr:col>
      <xdr:colOff>50800</xdr:colOff>
      <xdr:row>59</xdr:row>
      <xdr:rowOff>114540</xdr:rowOff>
    </xdr:to>
    <xdr:sp macro="" textlink="">
      <xdr:nvSpPr>
        <xdr:cNvPr id="373" name="楕円 372"/>
        <xdr:cNvSpPr/>
      </xdr:nvSpPr>
      <xdr:spPr>
        <a:xfrm>
          <a:off x="10426700" y="101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99317</xdr:rowOff>
    </xdr:from>
    <xdr:ext cx="469744" cy="259045"/>
    <xdr:sp macro="" textlink="">
      <xdr:nvSpPr>
        <xdr:cNvPr id="374" name="農林水産業費該当値テキスト"/>
        <xdr:cNvSpPr txBox="1"/>
      </xdr:nvSpPr>
      <xdr:spPr>
        <a:xfrm>
          <a:off x="10528300" y="1004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169171</xdr:rowOff>
    </xdr:from>
    <xdr:to>
      <xdr:col>50</xdr:col>
      <xdr:colOff>165100</xdr:colOff>
      <xdr:row>59</xdr:row>
      <xdr:rowOff>99321</xdr:rowOff>
    </xdr:to>
    <xdr:sp macro="" textlink="">
      <xdr:nvSpPr>
        <xdr:cNvPr id="375" name="楕円 374"/>
        <xdr:cNvSpPr/>
      </xdr:nvSpPr>
      <xdr:spPr>
        <a:xfrm>
          <a:off x="9588500" y="101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90448</xdr:rowOff>
    </xdr:from>
    <xdr:ext cx="469744" cy="259045"/>
    <xdr:sp macro="" textlink="">
      <xdr:nvSpPr>
        <xdr:cNvPr id="376" name="テキスト ボックス 375"/>
        <xdr:cNvSpPr txBox="1"/>
      </xdr:nvSpPr>
      <xdr:spPr>
        <a:xfrm>
          <a:off x="9404428" y="1020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168730</xdr:rowOff>
    </xdr:from>
    <xdr:to>
      <xdr:col>46</xdr:col>
      <xdr:colOff>38100</xdr:colOff>
      <xdr:row>59</xdr:row>
      <xdr:rowOff>98880</xdr:rowOff>
    </xdr:to>
    <xdr:sp macro="" textlink="">
      <xdr:nvSpPr>
        <xdr:cNvPr id="377" name="楕円 376"/>
        <xdr:cNvSpPr/>
      </xdr:nvSpPr>
      <xdr:spPr>
        <a:xfrm>
          <a:off x="8699500" y="101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90007</xdr:rowOff>
    </xdr:from>
    <xdr:ext cx="469744" cy="259045"/>
    <xdr:sp macro="" textlink="">
      <xdr:nvSpPr>
        <xdr:cNvPr id="378" name="テキスト ボックス 377"/>
        <xdr:cNvSpPr txBox="1"/>
      </xdr:nvSpPr>
      <xdr:spPr>
        <a:xfrm>
          <a:off x="8515428" y="1020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8906</xdr:rowOff>
    </xdr:from>
    <xdr:to>
      <xdr:col>41</xdr:col>
      <xdr:colOff>101600</xdr:colOff>
      <xdr:row>59</xdr:row>
      <xdr:rowOff>110506</xdr:rowOff>
    </xdr:to>
    <xdr:sp macro="" textlink="">
      <xdr:nvSpPr>
        <xdr:cNvPr id="379" name="楕円 378"/>
        <xdr:cNvSpPr/>
      </xdr:nvSpPr>
      <xdr:spPr>
        <a:xfrm>
          <a:off x="7810500" y="101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101633</xdr:rowOff>
    </xdr:from>
    <xdr:ext cx="469744" cy="259045"/>
    <xdr:sp macro="" textlink="">
      <xdr:nvSpPr>
        <xdr:cNvPr id="380" name="テキスト ボックス 379"/>
        <xdr:cNvSpPr txBox="1"/>
      </xdr:nvSpPr>
      <xdr:spPr>
        <a:xfrm>
          <a:off x="7626428" y="1021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164795</xdr:rowOff>
    </xdr:from>
    <xdr:to>
      <xdr:col>36</xdr:col>
      <xdr:colOff>165100</xdr:colOff>
      <xdr:row>59</xdr:row>
      <xdr:rowOff>94945</xdr:rowOff>
    </xdr:to>
    <xdr:sp macro="" textlink="">
      <xdr:nvSpPr>
        <xdr:cNvPr id="381" name="楕円 380"/>
        <xdr:cNvSpPr/>
      </xdr:nvSpPr>
      <xdr:spPr>
        <a:xfrm>
          <a:off x="6921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86072</xdr:rowOff>
    </xdr:from>
    <xdr:ext cx="469744" cy="259045"/>
    <xdr:sp macro="" textlink="">
      <xdr:nvSpPr>
        <xdr:cNvPr id="382" name="テキスト ボックス 381"/>
        <xdr:cNvSpPr txBox="1"/>
      </xdr:nvSpPr>
      <xdr:spPr>
        <a:xfrm>
          <a:off x="6737428" y="102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43078</xdr:rowOff>
    </xdr:from>
    <xdr:to>
      <xdr:col>55</xdr:col>
      <xdr:colOff>0</xdr:colOff>
      <xdr:row>77</xdr:row>
      <xdr:rowOff>79160</xdr:rowOff>
    </xdr:to>
    <xdr:cxnSp macro="">
      <xdr:nvCxnSpPr>
        <xdr:cNvPr id="411" name="直線コネクタ 410"/>
        <xdr:cNvCxnSpPr/>
      </xdr:nvCxnSpPr>
      <xdr:spPr>
        <a:xfrm flipV="1">
          <a:off x="9639300" y="13244728"/>
          <a:ext cx="838200" cy="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123850</xdr:rowOff>
    </xdr:from>
    <xdr:to>
      <xdr:col>50</xdr:col>
      <xdr:colOff>114300</xdr:colOff>
      <xdr:row>77</xdr:row>
      <xdr:rowOff>79160</xdr:rowOff>
    </xdr:to>
    <xdr:cxnSp macro="">
      <xdr:nvCxnSpPr>
        <xdr:cNvPr id="414" name="直線コネクタ 413"/>
        <xdr:cNvCxnSpPr/>
      </xdr:nvCxnSpPr>
      <xdr:spPr>
        <a:xfrm>
          <a:off x="8750300" y="13154050"/>
          <a:ext cx="889000" cy="12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123850</xdr:rowOff>
    </xdr:from>
    <xdr:to>
      <xdr:col>45</xdr:col>
      <xdr:colOff>177800</xdr:colOff>
      <xdr:row>79</xdr:row>
      <xdr:rowOff>4063</xdr:rowOff>
    </xdr:to>
    <xdr:cxnSp macro="">
      <xdr:nvCxnSpPr>
        <xdr:cNvPr id="417" name="直線コネクタ 416"/>
        <xdr:cNvCxnSpPr/>
      </xdr:nvCxnSpPr>
      <xdr:spPr>
        <a:xfrm flipV="1">
          <a:off x="7861300" y="13154050"/>
          <a:ext cx="889000" cy="39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2730</xdr:rowOff>
    </xdr:from>
    <xdr:to>
      <xdr:col>41</xdr:col>
      <xdr:colOff>50800</xdr:colOff>
      <xdr:row>79</xdr:row>
      <xdr:rowOff>4063</xdr:rowOff>
    </xdr:to>
    <xdr:cxnSp macro="">
      <xdr:nvCxnSpPr>
        <xdr:cNvPr id="420" name="直線コネクタ 419"/>
        <xdr:cNvCxnSpPr/>
      </xdr:nvCxnSpPr>
      <xdr:spPr>
        <a:xfrm>
          <a:off x="6972300" y="1354728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163728</xdr:rowOff>
    </xdr:from>
    <xdr:to>
      <xdr:col>55</xdr:col>
      <xdr:colOff>50800</xdr:colOff>
      <xdr:row>77</xdr:row>
      <xdr:rowOff>93878</xdr:rowOff>
    </xdr:to>
    <xdr:sp macro="" textlink="">
      <xdr:nvSpPr>
        <xdr:cNvPr id="430" name="楕円 429"/>
        <xdr:cNvSpPr/>
      </xdr:nvSpPr>
      <xdr:spPr>
        <a:xfrm>
          <a:off x="10426700" y="131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142155</xdr:rowOff>
    </xdr:from>
    <xdr:ext cx="469744" cy="259045"/>
    <xdr:sp macro="" textlink="">
      <xdr:nvSpPr>
        <xdr:cNvPr id="431" name="商工費該当値テキスト"/>
        <xdr:cNvSpPr txBox="1"/>
      </xdr:nvSpPr>
      <xdr:spPr>
        <a:xfrm>
          <a:off x="10528300" y="1317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28360</xdr:rowOff>
    </xdr:from>
    <xdr:to>
      <xdr:col>50</xdr:col>
      <xdr:colOff>165100</xdr:colOff>
      <xdr:row>77</xdr:row>
      <xdr:rowOff>129960</xdr:rowOff>
    </xdr:to>
    <xdr:sp macro="" textlink="">
      <xdr:nvSpPr>
        <xdr:cNvPr id="432" name="楕円 431"/>
        <xdr:cNvSpPr/>
      </xdr:nvSpPr>
      <xdr:spPr>
        <a:xfrm>
          <a:off x="9588500" y="13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121087</xdr:rowOff>
    </xdr:from>
    <xdr:ext cx="469744" cy="259045"/>
    <xdr:sp macro="" textlink="">
      <xdr:nvSpPr>
        <xdr:cNvPr id="433" name="テキスト ボックス 432"/>
        <xdr:cNvSpPr txBox="1"/>
      </xdr:nvSpPr>
      <xdr:spPr>
        <a:xfrm>
          <a:off x="9404428" y="1332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73050</xdr:rowOff>
    </xdr:from>
    <xdr:to>
      <xdr:col>46</xdr:col>
      <xdr:colOff>38100</xdr:colOff>
      <xdr:row>77</xdr:row>
      <xdr:rowOff>3200</xdr:rowOff>
    </xdr:to>
    <xdr:sp macro="" textlink="">
      <xdr:nvSpPr>
        <xdr:cNvPr id="434" name="楕円 433"/>
        <xdr:cNvSpPr/>
      </xdr:nvSpPr>
      <xdr:spPr>
        <a:xfrm>
          <a:off x="8699500" y="131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19728</xdr:rowOff>
    </xdr:from>
    <xdr:ext cx="534377" cy="259045"/>
    <xdr:sp macro="" textlink="">
      <xdr:nvSpPr>
        <xdr:cNvPr id="435" name="テキスト ボックス 434"/>
        <xdr:cNvSpPr txBox="1"/>
      </xdr:nvSpPr>
      <xdr:spPr>
        <a:xfrm>
          <a:off x="8483111" y="1287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124713</xdr:rowOff>
    </xdr:from>
    <xdr:to>
      <xdr:col>41</xdr:col>
      <xdr:colOff>101600</xdr:colOff>
      <xdr:row>79</xdr:row>
      <xdr:rowOff>54863</xdr:rowOff>
    </xdr:to>
    <xdr:sp macro="" textlink="">
      <xdr:nvSpPr>
        <xdr:cNvPr id="436" name="楕円 435"/>
        <xdr:cNvSpPr/>
      </xdr:nvSpPr>
      <xdr:spPr>
        <a:xfrm>
          <a:off x="7810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45990</xdr:rowOff>
    </xdr:from>
    <xdr:ext cx="469744" cy="259045"/>
    <xdr:sp macro="" textlink="">
      <xdr:nvSpPr>
        <xdr:cNvPr id="437" name="テキスト ボックス 436"/>
        <xdr:cNvSpPr txBox="1"/>
      </xdr:nvSpPr>
      <xdr:spPr>
        <a:xfrm>
          <a:off x="7626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123380</xdr:rowOff>
    </xdr:from>
    <xdr:to>
      <xdr:col>36</xdr:col>
      <xdr:colOff>165100</xdr:colOff>
      <xdr:row>79</xdr:row>
      <xdr:rowOff>53530</xdr:rowOff>
    </xdr:to>
    <xdr:sp macro="" textlink="">
      <xdr:nvSpPr>
        <xdr:cNvPr id="438" name="楕円 437"/>
        <xdr:cNvSpPr/>
      </xdr:nvSpPr>
      <xdr:spPr>
        <a:xfrm>
          <a:off x="6921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44657</xdr:rowOff>
    </xdr:from>
    <xdr:ext cx="469744" cy="259045"/>
    <xdr:sp macro="" textlink="">
      <xdr:nvSpPr>
        <xdr:cNvPr id="439" name="テキスト ボックス 438"/>
        <xdr:cNvSpPr txBox="1"/>
      </xdr:nvSpPr>
      <xdr:spPr>
        <a:xfrm>
          <a:off x="6737428" y="1358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92380</xdr:rowOff>
    </xdr:from>
    <xdr:to>
      <xdr:col>55</xdr:col>
      <xdr:colOff>0</xdr:colOff>
      <xdr:row>98</xdr:row>
      <xdr:rowOff>107925</xdr:rowOff>
    </xdr:to>
    <xdr:cxnSp macro="">
      <xdr:nvCxnSpPr>
        <xdr:cNvPr id="470" name="直線コネクタ 469"/>
        <xdr:cNvCxnSpPr/>
      </xdr:nvCxnSpPr>
      <xdr:spPr>
        <a:xfrm flipV="1">
          <a:off x="9639300" y="16894480"/>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107925</xdr:rowOff>
    </xdr:from>
    <xdr:to>
      <xdr:col>50</xdr:col>
      <xdr:colOff>114300</xdr:colOff>
      <xdr:row>98</xdr:row>
      <xdr:rowOff>110483</xdr:rowOff>
    </xdr:to>
    <xdr:cxnSp macro="">
      <xdr:nvCxnSpPr>
        <xdr:cNvPr id="473" name="直線コネクタ 472"/>
        <xdr:cNvCxnSpPr/>
      </xdr:nvCxnSpPr>
      <xdr:spPr>
        <a:xfrm flipV="1">
          <a:off x="8750300" y="16910025"/>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110483</xdr:rowOff>
    </xdr:from>
    <xdr:to>
      <xdr:col>45</xdr:col>
      <xdr:colOff>177800</xdr:colOff>
      <xdr:row>98</xdr:row>
      <xdr:rowOff>122783</xdr:rowOff>
    </xdr:to>
    <xdr:cxnSp macro="">
      <xdr:nvCxnSpPr>
        <xdr:cNvPr id="476" name="直線コネクタ 475"/>
        <xdr:cNvCxnSpPr/>
      </xdr:nvCxnSpPr>
      <xdr:spPr>
        <a:xfrm flipV="1">
          <a:off x="7861300" y="16912583"/>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106727</xdr:rowOff>
    </xdr:from>
    <xdr:to>
      <xdr:col>41</xdr:col>
      <xdr:colOff>50800</xdr:colOff>
      <xdr:row>98</xdr:row>
      <xdr:rowOff>122783</xdr:rowOff>
    </xdr:to>
    <xdr:cxnSp macro="">
      <xdr:nvCxnSpPr>
        <xdr:cNvPr id="479" name="直線コネクタ 478"/>
        <xdr:cNvCxnSpPr/>
      </xdr:nvCxnSpPr>
      <xdr:spPr>
        <a:xfrm>
          <a:off x="6972300" y="16908827"/>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41580</xdr:rowOff>
    </xdr:from>
    <xdr:to>
      <xdr:col>55</xdr:col>
      <xdr:colOff>50800</xdr:colOff>
      <xdr:row>98</xdr:row>
      <xdr:rowOff>143180</xdr:rowOff>
    </xdr:to>
    <xdr:sp macro="" textlink="">
      <xdr:nvSpPr>
        <xdr:cNvPr id="489" name="楕円 488"/>
        <xdr:cNvSpPr/>
      </xdr:nvSpPr>
      <xdr:spPr>
        <a:xfrm>
          <a:off x="10426700" y="168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127957</xdr:rowOff>
    </xdr:from>
    <xdr:ext cx="534377" cy="259045"/>
    <xdr:sp macro="" textlink="">
      <xdr:nvSpPr>
        <xdr:cNvPr id="490" name="土木費該当値テキスト"/>
        <xdr:cNvSpPr txBox="1"/>
      </xdr:nvSpPr>
      <xdr:spPr>
        <a:xfrm>
          <a:off x="10528300" y="167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57125</xdr:rowOff>
    </xdr:from>
    <xdr:to>
      <xdr:col>50</xdr:col>
      <xdr:colOff>165100</xdr:colOff>
      <xdr:row>98</xdr:row>
      <xdr:rowOff>158725</xdr:rowOff>
    </xdr:to>
    <xdr:sp macro="" textlink="">
      <xdr:nvSpPr>
        <xdr:cNvPr id="491" name="楕円 490"/>
        <xdr:cNvSpPr/>
      </xdr:nvSpPr>
      <xdr:spPr>
        <a:xfrm>
          <a:off x="9588500" y="168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149852</xdr:rowOff>
    </xdr:from>
    <xdr:ext cx="534377" cy="259045"/>
    <xdr:sp macro="" textlink="">
      <xdr:nvSpPr>
        <xdr:cNvPr id="492" name="テキスト ボックス 491"/>
        <xdr:cNvSpPr txBox="1"/>
      </xdr:nvSpPr>
      <xdr:spPr>
        <a:xfrm>
          <a:off x="9372111" y="169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59683</xdr:rowOff>
    </xdr:from>
    <xdr:to>
      <xdr:col>46</xdr:col>
      <xdr:colOff>38100</xdr:colOff>
      <xdr:row>98</xdr:row>
      <xdr:rowOff>161283</xdr:rowOff>
    </xdr:to>
    <xdr:sp macro="" textlink="">
      <xdr:nvSpPr>
        <xdr:cNvPr id="493" name="楕円 492"/>
        <xdr:cNvSpPr/>
      </xdr:nvSpPr>
      <xdr:spPr>
        <a:xfrm>
          <a:off x="8699500" y="168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152410</xdr:rowOff>
    </xdr:from>
    <xdr:ext cx="534377" cy="259045"/>
    <xdr:sp macro="" textlink="">
      <xdr:nvSpPr>
        <xdr:cNvPr id="494" name="テキスト ボックス 493"/>
        <xdr:cNvSpPr txBox="1"/>
      </xdr:nvSpPr>
      <xdr:spPr>
        <a:xfrm>
          <a:off x="8483111" y="169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71983</xdr:rowOff>
    </xdr:from>
    <xdr:to>
      <xdr:col>41</xdr:col>
      <xdr:colOff>101600</xdr:colOff>
      <xdr:row>99</xdr:row>
      <xdr:rowOff>2133</xdr:rowOff>
    </xdr:to>
    <xdr:sp macro="" textlink="">
      <xdr:nvSpPr>
        <xdr:cNvPr id="495" name="楕円 494"/>
        <xdr:cNvSpPr/>
      </xdr:nvSpPr>
      <xdr:spPr>
        <a:xfrm>
          <a:off x="7810500" y="168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164710</xdr:rowOff>
    </xdr:from>
    <xdr:ext cx="534377" cy="259045"/>
    <xdr:sp macro="" textlink="">
      <xdr:nvSpPr>
        <xdr:cNvPr id="496" name="テキスト ボックス 495"/>
        <xdr:cNvSpPr txBox="1"/>
      </xdr:nvSpPr>
      <xdr:spPr>
        <a:xfrm>
          <a:off x="7594111" y="169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55927</xdr:rowOff>
    </xdr:from>
    <xdr:to>
      <xdr:col>36</xdr:col>
      <xdr:colOff>165100</xdr:colOff>
      <xdr:row>98</xdr:row>
      <xdr:rowOff>157527</xdr:rowOff>
    </xdr:to>
    <xdr:sp macro="" textlink="">
      <xdr:nvSpPr>
        <xdr:cNvPr id="497" name="楕円 496"/>
        <xdr:cNvSpPr/>
      </xdr:nvSpPr>
      <xdr:spPr>
        <a:xfrm>
          <a:off x="6921500" y="168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148654</xdr:rowOff>
    </xdr:from>
    <xdr:ext cx="534377" cy="259045"/>
    <xdr:sp macro="" textlink="">
      <xdr:nvSpPr>
        <xdr:cNvPr id="498" name="テキスト ボックス 497"/>
        <xdr:cNvSpPr txBox="1"/>
      </xdr:nvSpPr>
      <xdr:spPr>
        <a:xfrm>
          <a:off x="6705111" y="169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15075</xdr:rowOff>
    </xdr:from>
    <xdr:to>
      <xdr:col>85</xdr:col>
      <xdr:colOff>127000</xdr:colOff>
      <xdr:row>38</xdr:row>
      <xdr:rowOff>27419</xdr:rowOff>
    </xdr:to>
    <xdr:cxnSp macro="">
      <xdr:nvCxnSpPr>
        <xdr:cNvPr id="528" name="直線コネクタ 527"/>
        <xdr:cNvCxnSpPr/>
      </xdr:nvCxnSpPr>
      <xdr:spPr>
        <a:xfrm flipV="1">
          <a:off x="15481300" y="6530175"/>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3873</xdr:rowOff>
    </xdr:from>
    <xdr:to>
      <xdr:col>81</xdr:col>
      <xdr:colOff>50800</xdr:colOff>
      <xdr:row>38</xdr:row>
      <xdr:rowOff>27419</xdr:rowOff>
    </xdr:to>
    <xdr:cxnSp macro="">
      <xdr:nvCxnSpPr>
        <xdr:cNvPr id="531" name="直線コネクタ 530"/>
        <xdr:cNvCxnSpPr/>
      </xdr:nvCxnSpPr>
      <xdr:spPr>
        <a:xfrm>
          <a:off x="14592300" y="6347523"/>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3873</xdr:rowOff>
    </xdr:from>
    <xdr:to>
      <xdr:col>76</xdr:col>
      <xdr:colOff>114300</xdr:colOff>
      <xdr:row>37</xdr:row>
      <xdr:rowOff>75006</xdr:rowOff>
    </xdr:to>
    <xdr:cxnSp macro="">
      <xdr:nvCxnSpPr>
        <xdr:cNvPr id="534" name="直線コネクタ 533"/>
        <xdr:cNvCxnSpPr/>
      </xdr:nvCxnSpPr>
      <xdr:spPr>
        <a:xfrm flipV="1">
          <a:off x="13703300" y="6347523"/>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75006</xdr:rowOff>
    </xdr:from>
    <xdr:to>
      <xdr:col>71</xdr:col>
      <xdr:colOff>177800</xdr:colOff>
      <xdr:row>38</xdr:row>
      <xdr:rowOff>28639</xdr:rowOff>
    </xdr:to>
    <xdr:cxnSp macro="">
      <xdr:nvCxnSpPr>
        <xdr:cNvPr id="537" name="直線コネクタ 536"/>
        <xdr:cNvCxnSpPr/>
      </xdr:nvCxnSpPr>
      <xdr:spPr>
        <a:xfrm flipV="1">
          <a:off x="12814300" y="6418656"/>
          <a:ext cx="8890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135725</xdr:rowOff>
    </xdr:from>
    <xdr:to>
      <xdr:col>85</xdr:col>
      <xdr:colOff>177800</xdr:colOff>
      <xdr:row>38</xdr:row>
      <xdr:rowOff>65875</xdr:rowOff>
    </xdr:to>
    <xdr:sp macro="" textlink="">
      <xdr:nvSpPr>
        <xdr:cNvPr id="547" name="楕円 546"/>
        <xdr:cNvSpPr/>
      </xdr:nvSpPr>
      <xdr:spPr>
        <a:xfrm>
          <a:off x="16268700" y="64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114152</xdr:rowOff>
    </xdr:from>
    <xdr:ext cx="534377" cy="259045"/>
    <xdr:sp macro="" textlink="">
      <xdr:nvSpPr>
        <xdr:cNvPr id="548" name="消防費該当値テキスト"/>
        <xdr:cNvSpPr txBox="1"/>
      </xdr:nvSpPr>
      <xdr:spPr>
        <a:xfrm>
          <a:off x="16370300" y="64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148069</xdr:rowOff>
    </xdr:from>
    <xdr:to>
      <xdr:col>81</xdr:col>
      <xdr:colOff>101600</xdr:colOff>
      <xdr:row>38</xdr:row>
      <xdr:rowOff>78219</xdr:rowOff>
    </xdr:to>
    <xdr:sp macro="" textlink="">
      <xdr:nvSpPr>
        <xdr:cNvPr id="549" name="楕円 548"/>
        <xdr:cNvSpPr/>
      </xdr:nvSpPr>
      <xdr:spPr>
        <a:xfrm>
          <a:off x="15430500" y="64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69346</xdr:rowOff>
    </xdr:from>
    <xdr:ext cx="534377" cy="259045"/>
    <xdr:sp macro="" textlink="">
      <xdr:nvSpPr>
        <xdr:cNvPr id="550" name="テキスト ボックス 549"/>
        <xdr:cNvSpPr txBox="1"/>
      </xdr:nvSpPr>
      <xdr:spPr>
        <a:xfrm>
          <a:off x="15214111" y="65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124523</xdr:rowOff>
    </xdr:from>
    <xdr:to>
      <xdr:col>76</xdr:col>
      <xdr:colOff>165100</xdr:colOff>
      <xdr:row>37</xdr:row>
      <xdr:rowOff>54673</xdr:rowOff>
    </xdr:to>
    <xdr:sp macro="" textlink="">
      <xdr:nvSpPr>
        <xdr:cNvPr id="551" name="楕円 550"/>
        <xdr:cNvSpPr/>
      </xdr:nvSpPr>
      <xdr:spPr>
        <a:xfrm>
          <a:off x="14541500" y="62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71200</xdr:rowOff>
    </xdr:from>
    <xdr:ext cx="534377" cy="259045"/>
    <xdr:sp macro="" textlink="">
      <xdr:nvSpPr>
        <xdr:cNvPr id="552" name="テキスト ボックス 551"/>
        <xdr:cNvSpPr txBox="1"/>
      </xdr:nvSpPr>
      <xdr:spPr>
        <a:xfrm>
          <a:off x="14325111" y="60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24206</xdr:rowOff>
    </xdr:from>
    <xdr:to>
      <xdr:col>72</xdr:col>
      <xdr:colOff>38100</xdr:colOff>
      <xdr:row>37</xdr:row>
      <xdr:rowOff>125806</xdr:rowOff>
    </xdr:to>
    <xdr:sp macro="" textlink="">
      <xdr:nvSpPr>
        <xdr:cNvPr id="553" name="楕円 552"/>
        <xdr:cNvSpPr/>
      </xdr:nvSpPr>
      <xdr:spPr>
        <a:xfrm>
          <a:off x="13652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142333</xdr:rowOff>
    </xdr:from>
    <xdr:ext cx="534377" cy="259045"/>
    <xdr:sp macro="" textlink="">
      <xdr:nvSpPr>
        <xdr:cNvPr id="554" name="テキスト ボックス 553"/>
        <xdr:cNvSpPr txBox="1"/>
      </xdr:nvSpPr>
      <xdr:spPr>
        <a:xfrm>
          <a:off x="13436111" y="61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149289</xdr:rowOff>
    </xdr:from>
    <xdr:to>
      <xdr:col>67</xdr:col>
      <xdr:colOff>101600</xdr:colOff>
      <xdr:row>38</xdr:row>
      <xdr:rowOff>79439</xdr:rowOff>
    </xdr:to>
    <xdr:sp macro="" textlink="">
      <xdr:nvSpPr>
        <xdr:cNvPr id="555" name="楕円 554"/>
        <xdr:cNvSpPr/>
      </xdr:nvSpPr>
      <xdr:spPr>
        <a:xfrm>
          <a:off x="12763500" y="64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70566</xdr:rowOff>
    </xdr:from>
    <xdr:ext cx="534377" cy="259045"/>
    <xdr:sp macro="" textlink="">
      <xdr:nvSpPr>
        <xdr:cNvPr id="556" name="テキスト ボックス 555"/>
        <xdr:cNvSpPr txBox="1"/>
      </xdr:nvSpPr>
      <xdr:spPr>
        <a:xfrm>
          <a:off x="12547111" y="65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35687</xdr:rowOff>
    </xdr:from>
    <xdr:to>
      <xdr:col>85</xdr:col>
      <xdr:colOff>127000</xdr:colOff>
      <xdr:row>56</xdr:row>
      <xdr:rowOff>34822</xdr:rowOff>
    </xdr:to>
    <xdr:cxnSp macro="">
      <xdr:nvCxnSpPr>
        <xdr:cNvPr id="588" name="直線コネクタ 587"/>
        <xdr:cNvCxnSpPr/>
      </xdr:nvCxnSpPr>
      <xdr:spPr>
        <a:xfrm>
          <a:off x="15481300" y="9465437"/>
          <a:ext cx="838200" cy="17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35687</xdr:rowOff>
    </xdr:from>
    <xdr:to>
      <xdr:col>81</xdr:col>
      <xdr:colOff>50800</xdr:colOff>
      <xdr:row>56</xdr:row>
      <xdr:rowOff>104430</xdr:rowOff>
    </xdr:to>
    <xdr:cxnSp macro="">
      <xdr:nvCxnSpPr>
        <xdr:cNvPr id="591" name="直線コネクタ 590"/>
        <xdr:cNvCxnSpPr/>
      </xdr:nvCxnSpPr>
      <xdr:spPr>
        <a:xfrm flipV="1">
          <a:off x="14592300" y="9465437"/>
          <a:ext cx="889000" cy="24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104430</xdr:rowOff>
    </xdr:from>
    <xdr:to>
      <xdr:col>76</xdr:col>
      <xdr:colOff>114300</xdr:colOff>
      <xdr:row>57</xdr:row>
      <xdr:rowOff>24078</xdr:rowOff>
    </xdr:to>
    <xdr:cxnSp macro="">
      <xdr:nvCxnSpPr>
        <xdr:cNvPr id="594" name="直線コネクタ 593"/>
        <xdr:cNvCxnSpPr/>
      </xdr:nvCxnSpPr>
      <xdr:spPr>
        <a:xfrm flipV="1">
          <a:off x="13703300" y="9705630"/>
          <a:ext cx="889000" cy="9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24078</xdr:rowOff>
    </xdr:from>
    <xdr:to>
      <xdr:col>71</xdr:col>
      <xdr:colOff>177800</xdr:colOff>
      <xdr:row>57</xdr:row>
      <xdr:rowOff>112970</xdr:rowOff>
    </xdr:to>
    <xdr:cxnSp macro="">
      <xdr:nvCxnSpPr>
        <xdr:cNvPr id="597" name="直線コネクタ 596"/>
        <xdr:cNvCxnSpPr/>
      </xdr:nvCxnSpPr>
      <xdr:spPr>
        <a:xfrm flipV="1">
          <a:off x="12814300" y="9796728"/>
          <a:ext cx="889000" cy="8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155472</xdr:rowOff>
    </xdr:from>
    <xdr:to>
      <xdr:col>85</xdr:col>
      <xdr:colOff>177800</xdr:colOff>
      <xdr:row>56</xdr:row>
      <xdr:rowOff>85622</xdr:rowOff>
    </xdr:to>
    <xdr:sp macro="" textlink="">
      <xdr:nvSpPr>
        <xdr:cNvPr id="607" name="楕円 606"/>
        <xdr:cNvSpPr/>
      </xdr:nvSpPr>
      <xdr:spPr>
        <a:xfrm>
          <a:off x="16268700" y="95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6899</xdr:rowOff>
    </xdr:from>
    <xdr:ext cx="534377" cy="259045"/>
    <xdr:sp macro="" textlink="">
      <xdr:nvSpPr>
        <xdr:cNvPr id="608" name="教育費該当値テキスト"/>
        <xdr:cNvSpPr txBox="1"/>
      </xdr:nvSpPr>
      <xdr:spPr>
        <a:xfrm>
          <a:off x="16370300" y="94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156337</xdr:rowOff>
    </xdr:from>
    <xdr:to>
      <xdr:col>81</xdr:col>
      <xdr:colOff>101600</xdr:colOff>
      <xdr:row>55</xdr:row>
      <xdr:rowOff>86487</xdr:rowOff>
    </xdr:to>
    <xdr:sp macro="" textlink="">
      <xdr:nvSpPr>
        <xdr:cNvPr id="609" name="楕円 608"/>
        <xdr:cNvSpPr/>
      </xdr:nvSpPr>
      <xdr:spPr>
        <a:xfrm>
          <a:off x="15430500" y="9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103014</xdr:rowOff>
    </xdr:from>
    <xdr:ext cx="534377" cy="259045"/>
    <xdr:sp macro="" textlink="">
      <xdr:nvSpPr>
        <xdr:cNvPr id="610" name="テキスト ボックス 609"/>
        <xdr:cNvSpPr txBox="1"/>
      </xdr:nvSpPr>
      <xdr:spPr>
        <a:xfrm>
          <a:off x="15214111" y="91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53630</xdr:rowOff>
    </xdr:from>
    <xdr:to>
      <xdr:col>76</xdr:col>
      <xdr:colOff>165100</xdr:colOff>
      <xdr:row>56</xdr:row>
      <xdr:rowOff>155230</xdr:rowOff>
    </xdr:to>
    <xdr:sp macro="" textlink="">
      <xdr:nvSpPr>
        <xdr:cNvPr id="611" name="楕円 610"/>
        <xdr:cNvSpPr/>
      </xdr:nvSpPr>
      <xdr:spPr>
        <a:xfrm>
          <a:off x="14541500" y="96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146357</xdr:rowOff>
    </xdr:from>
    <xdr:ext cx="534377" cy="259045"/>
    <xdr:sp macro="" textlink="">
      <xdr:nvSpPr>
        <xdr:cNvPr id="612" name="テキスト ボックス 611"/>
        <xdr:cNvSpPr txBox="1"/>
      </xdr:nvSpPr>
      <xdr:spPr>
        <a:xfrm>
          <a:off x="14325111" y="97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144728</xdr:rowOff>
    </xdr:from>
    <xdr:to>
      <xdr:col>72</xdr:col>
      <xdr:colOff>38100</xdr:colOff>
      <xdr:row>57</xdr:row>
      <xdr:rowOff>74878</xdr:rowOff>
    </xdr:to>
    <xdr:sp macro="" textlink="">
      <xdr:nvSpPr>
        <xdr:cNvPr id="613" name="楕円 612"/>
        <xdr:cNvSpPr/>
      </xdr:nvSpPr>
      <xdr:spPr>
        <a:xfrm>
          <a:off x="13652500" y="97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66005</xdr:rowOff>
    </xdr:from>
    <xdr:ext cx="534377" cy="259045"/>
    <xdr:sp macro="" textlink="">
      <xdr:nvSpPr>
        <xdr:cNvPr id="614" name="テキスト ボックス 613"/>
        <xdr:cNvSpPr txBox="1"/>
      </xdr:nvSpPr>
      <xdr:spPr>
        <a:xfrm>
          <a:off x="13436111" y="98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62170</xdr:rowOff>
    </xdr:from>
    <xdr:to>
      <xdr:col>67</xdr:col>
      <xdr:colOff>101600</xdr:colOff>
      <xdr:row>57</xdr:row>
      <xdr:rowOff>163770</xdr:rowOff>
    </xdr:to>
    <xdr:sp macro="" textlink="">
      <xdr:nvSpPr>
        <xdr:cNvPr id="615" name="楕円 614"/>
        <xdr:cNvSpPr/>
      </xdr:nvSpPr>
      <xdr:spPr>
        <a:xfrm>
          <a:off x="12763500" y="98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154897</xdr:rowOff>
    </xdr:from>
    <xdr:ext cx="534377" cy="259045"/>
    <xdr:sp macro="" textlink="">
      <xdr:nvSpPr>
        <xdr:cNvPr id="616" name="テキスト ボックス 615"/>
        <xdr:cNvSpPr txBox="1"/>
      </xdr:nvSpPr>
      <xdr:spPr>
        <a:xfrm>
          <a:off x="12547111" y="99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51575</xdr:rowOff>
    </xdr:from>
    <xdr:to>
      <xdr:col>85</xdr:col>
      <xdr:colOff>127000</xdr:colOff>
      <xdr:row>97</xdr:row>
      <xdr:rowOff>57207</xdr:rowOff>
    </xdr:to>
    <xdr:cxnSp macro="">
      <xdr:nvCxnSpPr>
        <xdr:cNvPr id="706" name="直線コネクタ 705"/>
        <xdr:cNvCxnSpPr/>
      </xdr:nvCxnSpPr>
      <xdr:spPr>
        <a:xfrm>
          <a:off x="15481300" y="16682225"/>
          <a:ext cx="8382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51575</xdr:rowOff>
    </xdr:from>
    <xdr:to>
      <xdr:col>81</xdr:col>
      <xdr:colOff>50800</xdr:colOff>
      <xdr:row>97</xdr:row>
      <xdr:rowOff>69062</xdr:rowOff>
    </xdr:to>
    <xdr:cxnSp macro="">
      <xdr:nvCxnSpPr>
        <xdr:cNvPr id="709" name="直線コネクタ 708"/>
        <xdr:cNvCxnSpPr/>
      </xdr:nvCxnSpPr>
      <xdr:spPr>
        <a:xfrm flipV="1">
          <a:off x="14592300" y="1668222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69062</xdr:rowOff>
    </xdr:from>
    <xdr:to>
      <xdr:col>76</xdr:col>
      <xdr:colOff>114300</xdr:colOff>
      <xdr:row>97</xdr:row>
      <xdr:rowOff>85260</xdr:rowOff>
    </xdr:to>
    <xdr:cxnSp macro="">
      <xdr:nvCxnSpPr>
        <xdr:cNvPr id="712" name="直線コネクタ 711"/>
        <xdr:cNvCxnSpPr/>
      </xdr:nvCxnSpPr>
      <xdr:spPr>
        <a:xfrm flipV="1">
          <a:off x="13703300" y="16699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85260</xdr:rowOff>
    </xdr:from>
    <xdr:to>
      <xdr:col>71</xdr:col>
      <xdr:colOff>177800</xdr:colOff>
      <xdr:row>97</xdr:row>
      <xdr:rowOff>90257</xdr:rowOff>
    </xdr:to>
    <xdr:cxnSp macro="">
      <xdr:nvCxnSpPr>
        <xdr:cNvPr id="715" name="直線コネクタ 714"/>
        <xdr:cNvCxnSpPr/>
      </xdr:nvCxnSpPr>
      <xdr:spPr>
        <a:xfrm flipV="1">
          <a:off x="12814300" y="16715910"/>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6407</xdr:rowOff>
    </xdr:from>
    <xdr:to>
      <xdr:col>85</xdr:col>
      <xdr:colOff>177800</xdr:colOff>
      <xdr:row>97</xdr:row>
      <xdr:rowOff>108007</xdr:rowOff>
    </xdr:to>
    <xdr:sp macro="" textlink="">
      <xdr:nvSpPr>
        <xdr:cNvPr id="725" name="楕円 724"/>
        <xdr:cNvSpPr/>
      </xdr:nvSpPr>
      <xdr:spPr>
        <a:xfrm>
          <a:off x="162687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156284</xdr:rowOff>
    </xdr:from>
    <xdr:ext cx="534377" cy="259045"/>
    <xdr:sp macro="" textlink="">
      <xdr:nvSpPr>
        <xdr:cNvPr id="726" name="公債費該当値テキスト"/>
        <xdr:cNvSpPr txBox="1"/>
      </xdr:nvSpPr>
      <xdr:spPr>
        <a:xfrm>
          <a:off x="16370300" y="166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775</xdr:rowOff>
    </xdr:from>
    <xdr:to>
      <xdr:col>81</xdr:col>
      <xdr:colOff>101600</xdr:colOff>
      <xdr:row>97</xdr:row>
      <xdr:rowOff>102375</xdr:rowOff>
    </xdr:to>
    <xdr:sp macro="" textlink="">
      <xdr:nvSpPr>
        <xdr:cNvPr id="727" name="楕円 726"/>
        <xdr:cNvSpPr/>
      </xdr:nvSpPr>
      <xdr:spPr>
        <a:xfrm>
          <a:off x="15430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93502</xdr:rowOff>
    </xdr:from>
    <xdr:ext cx="534377" cy="259045"/>
    <xdr:sp macro="" textlink="">
      <xdr:nvSpPr>
        <xdr:cNvPr id="728" name="テキスト ボックス 727"/>
        <xdr:cNvSpPr txBox="1"/>
      </xdr:nvSpPr>
      <xdr:spPr>
        <a:xfrm>
          <a:off x="15214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18262</xdr:rowOff>
    </xdr:from>
    <xdr:to>
      <xdr:col>76</xdr:col>
      <xdr:colOff>165100</xdr:colOff>
      <xdr:row>97</xdr:row>
      <xdr:rowOff>119862</xdr:rowOff>
    </xdr:to>
    <xdr:sp macro="" textlink="">
      <xdr:nvSpPr>
        <xdr:cNvPr id="729" name="楕円 728"/>
        <xdr:cNvSpPr/>
      </xdr:nvSpPr>
      <xdr:spPr>
        <a:xfrm>
          <a:off x="14541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110989</xdr:rowOff>
    </xdr:from>
    <xdr:ext cx="534377" cy="259045"/>
    <xdr:sp macro="" textlink="">
      <xdr:nvSpPr>
        <xdr:cNvPr id="730" name="テキスト ボックス 729"/>
        <xdr:cNvSpPr txBox="1"/>
      </xdr:nvSpPr>
      <xdr:spPr>
        <a:xfrm>
          <a:off x="14325111"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34460</xdr:rowOff>
    </xdr:from>
    <xdr:to>
      <xdr:col>72</xdr:col>
      <xdr:colOff>38100</xdr:colOff>
      <xdr:row>97</xdr:row>
      <xdr:rowOff>136060</xdr:rowOff>
    </xdr:to>
    <xdr:sp macro="" textlink="">
      <xdr:nvSpPr>
        <xdr:cNvPr id="731" name="楕円 730"/>
        <xdr:cNvSpPr/>
      </xdr:nvSpPr>
      <xdr:spPr>
        <a:xfrm>
          <a:off x="13652500" y="166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127187</xdr:rowOff>
    </xdr:from>
    <xdr:ext cx="534377" cy="259045"/>
    <xdr:sp macro="" textlink="">
      <xdr:nvSpPr>
        <xdr:cNvPr id="732" name="テキスト ボックス 731"/>
        <xdr:cNvSpPr txBox="1"/>
      </xdr:nvSpPr>
      <xdr:spPr>
        <a:xfrm>
          <a:off x="13436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39457</xdr:rowOff>
    </xdr:from>
    <xdr:to>
      <xdr:col>67</xdr:col>
      <xdr:colOff>101600</xdr:colOff>
      <xdr:row>97</xdr:row>
      <xdr:rowOff>141057</xdr:rowOff>
    </xdr:to>
    <xdr:sp macro="" textlink="">
      <xdr:nvSpPr>
        <xdr:cNvPr id="733" name="楕円 732"/>
        <xdr:cNvSpPr/>
      </xdr:nvSpPr>
      <xdr:spPr>
        <a:xfrm>
          <a:off x="12763500" y="166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132184</xdr:rowOff>
    </xdr:from>
    <xdr:ext cx="534377" cy="259045"/>
    <xdr:sp macro="" textlink="">
      <xdr:nvSpPr>
        <xdr:cNvPr id="734" name="テキスト ボックス 733"/>
        <xdr:cNvSpPr txBox="1"/>
      </xdr:nvSpPr>
      <xdr:spPr>
        <a:xfrm>
          <a:off x="12547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衛生費が大きく伸び、類似団体平均を大幅に上回ることとなったが、これは一般廃棄物処理施設（ごみ焼却施設）の大規模改修を実施したためである。</a:t>
          </a:r>
          <a:endParaRPr lang="ja-JP" altLang="ja-JP" sz="1400">
            <a:effectLst/>
          </a:endParaRPr>
        </a:p>
        <a:p>
          <a:r>
            <a:rPr lang="ja-JP" altLang="ja-JP" sz="1100" b="0" i="0" baseline="0">
              <a:solidFill>
                <a:schemeClr val="dk1"/>
              </a:solidFill>
              <a:effectLst/>
              <a:latin typeface="+mn-lt"/>
              <a:ea typeface="+mn-ea"/>
              <a:cs typeface="+mn-cs"/>
            </a:rPr>
            <a:t>住民の人数が類似団体の中でも比較的多い団体であるため、民生費は類似団体平均を下回っているものの、総額としては大きい。</a:t>
          </a:r>
          <a:endParaRPr lang="ja-JP" altLang="ja-JP" sz="1400">
            <a:effectLst/>
          </a:endParaRPr>
        </a:p>
        <a:p>
          <a:r>
            <a:rPr lang="ja-JP" altLang="ja-JP" sz="1100" b="0" i="0" baseline="0">
              <a:solidFill>
                <a:schemeClr val="dk1"/>
              </a:solidFill>
              <a:effectLst/>
              <a:latin typeface="+mn-lt"/>
              <a:ea typeface="+mn-ea"/>
              <a:cs typeface="+mn-cs"/>
            </a:rPr>
            <a:t>教育費において、</a:t>
          </a:r>
          <a:r>
            <a:rPr lang="en-US" altLang="ja-JP" sz="1100" b="0" i="0" baseline="0">
              <a:solidFill>
                <a:schemeClr val="dk1"/>
              </a:solidFill>
              <a:effectLst/>
              <a:latin typeface="+mn-lt"/>
              <a:ea typeface="+mn-ea"/>
              <a:cs typeface="+mn-cs"/>
            </a:rPr>
            <a:t>R3</a:t>
          </a:r>
          <a:r>
            <a:rPr lang="ja-JP" altLang="ja-JP" sz="1100" b="0" i="0" baseline="0">
              <a:solidFill>
                <a:schemeClr val="dk1"/>
              </a:solidFill>
              <a:effectLst/>
              <a:latin typeface="+mn-lt"/>
              <a:ea typeface="+mn-ea"/>
              <a:cs typeface="+mn-cs"/>
            </a:rPr>
            <a:t>以降、類似団体平均を上回って高止まりしている理由は、タブレット端末に代表されるように１人１人に対して一律に経費を投入せざるを得なくなったことで、</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歳以下の人口が類似団体よりも多い分だけ多額の経費が必要になってきた結果であると分析している。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については、決算剰余金を中心に積み立てるとともに、最低水準の取り崩しに努めており、残高は増加している。実質収支はほぼ横ばいで推移したものの、実質単年度収支は赤字となったため、赤字が継続しないよう支出内容を精査し、改善に努め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下水道事業会計は、し尿投入施設の本格稼働により、前年度分から収支の改善が見られており、この状態を継続していきたい。管渠の整備範囲も見直しを行い、事業継続可能性を十分に考慮したものとしていく。</a:t>
          </a:r>
          <a:endParaRPr lang="ja-JP" altLang="ja-JP" sz="1400">
            <a:effectLst/>
          </a:endParaRPr>
        </a:p>
        <a:p>
          <a:r>
            <a:rPr lang="ja-JP" altLang="ja-JP" sz="1100" b="0" i="0" baseline="0">
              <a:solidFill>
                <a:schemeClr val="dk1"/>
              </a:solidFill>
              <a:effectLst/>
              <a:latin typeface="+mn-lt"/>
              <a:ea typeface="+mn-ea"/>
              <a:cs typeface="+mn-cs"/>
            </a:rPr>
            <a:t>介護保険事業会計は、改善の傾向が見られるものの、財政的基盤には不安があるため、事業内容を精査した上で、保険料に改定するなど見直しを実施し黒字経営が継続できるよう努める。</a:t>
          </a:r>
          <a:endParaRPr lang="ja-JP" altLang="ja-JP" sz="1400">
            <a:effectLst/>
          </a:endParaRPr>
        </a:p>
        <a:p>
          <a:r>
            <a:rPr lang="ja-JP" altLang="ja-JP" sz="1100" b="0" i="0" baseline="0">
              <a:solidFill>
                <a:schemeClr val="dk1"/>
              </a:solidFill>
              <a:effectLst/>
              <a:latin typeface="+mn-lt"/>
              <a:ea typeface="+mn-ea"/>
              <a:cs typeface="+mn-cs"/>
            </a:rPr>
            <a:t>水道事業会計は、経営悪化の傾向が見られることから、料金の見直しを行い、適正な利用者負担となるよう検討をを行う。</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40" zoomScaleNormal="4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14498139</v>
      </c>
      <c r="BO4" s="407"/>
      <c r="BP4" s="407"/>
      <c r="BQ4" s="407"/>
      <c r="BR4" s="407"/>
      <c r="BS4" s="407"/>
      <c r="BT4" s="407"/>
      <c r="BU4" s="408"/>
      <c r="BV4" s="406">
        <v>14392498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12.5</v>
      </c>
      <c r="CU4" s="413"/>
      <c r="CV4" s="413"/>
      <c r="CW4" s="413"/>
      <c r="CX4" s="413"/>
      <c r="CY4" s="413"/>
      <c r="CZ4" s="413"/>
      <c r="DA4" s="414"/>
      <c r="DB4" s="412">
        <v>12.6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13538757</v>
      </c>
      <c r="BO5" s="444"/>
      <c r="BP5" s="444"/>
      <c r="BQ5" s="444"/>
      <c r="BR5" s="444"/>
      <c r="BS5" s="444"/>
      <c r="BT5" s="444"/>
      <c r="BU5" s="445"/>
      <c r="BV5" s="443">
        <v>13391691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82.9</v>
      </c>
      <c r="CU5" s="441"/>
      <c r="CV5" s="441"/>
      <c r="CW5" s="441"/>
      <c r="CX5" s="441"/>
      <c r="CY5" s="441"/>
      <c r="CZ5" s="441"/>
      <c r="DA5" s="442"/>
      <c r="DB5" s="440">
        <v>80.8</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959382</v>
      </c>
      <c r="BO6" s="444"/>
      <c r="BP6" s="444"/>
      <c r="BQ6" s="444"/>
      <c r="BR6" s="444"/>
      <c r="BS6" s="444"/>
      <c r="BT6" s="444"/>
      <c r="BU6" s="445"/>
      <c r="BV6" s="443">
        <v>1000807</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84.8</v>
      </c>
      <c r="CU6" s="481"/>
      <c r="CV6" s="481"/>
      <c r="CW6" s="481"/>
      <c r="CX6" s="481"/>
      <c r="CY6" s="481"/>
      <c r="CZ6" s="481"/>
      <c r="DA6" s="482"/>
      <c r="DB6" s="480">
        <v>85.7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59847</v>
      </c>
      <c r="BO7" s="444"/>
      <c r="BP7" s="444"/>
      <c r="BQ7" s="444"/>
      <c r="BR7" s="444"/>
      <c r="BS7" s="444"/>
      <c r="BT7" s="444"/>
      <c r="BU7" s="445"/>
      <c r="BV7" s="443">
        <v>66359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7220512</v>
      </c>
      <c r="CU7" s="444"/>
      <c r="CV7" s="444"/>
      <c r="CW7" s="444"/>
      <c r="CX7" s="444"/>
      <c r="CY7" s="444"/>
      <c r="CZ7" s="444"/>
      <c r="DA7" s="445"/>
      <c r="DB7" s="443">
        <v>7432919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899535</v>
      </c>
      <c r="BO8" s="444"/>
      <c r="BP8" s="444"/>
      <c r="BQ8" s="444"/>
      <c r="BR8" s="444"/>
      <c r="BS8" s="444"/>
      <c r="BT8" s="444"/>
      <c r="BU8" s="445"/>
      <c r="BV8" s="443">
        <v>934448</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0.68</v>
      </c>
      <c r="CU8" s="484"/>
      <c r="CV8" s="484"/>
      <c r="CW8" s="484"/>
      <c r="CX8" s="484"/>
      <c r="CY8" s="484"/>
      <c r="CZ8" s="484"/>
      <c r="DA8" s="485"/>
      <c r="DB8" s="483">
        <v>0.7</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35246</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-35237</v>
      </c>
      <c r="BO9" s="444"/>
      <c r="BP9" s="444"/>
      <c r="BQ9" s="444"/>
      <c r="BR9" s="444"/>
      <c r="BS9" s="444"/>
      <c r="BT9" s="444"/>
      <c r="BU9" s="445"/>
      <c r="BV9" s="443">
        <v>302947</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9.6999999999999993</v>
      </c>
      <c r="CU9" s="441"/>
      <c r="CV9" s="441"/>
      <c r="CW9" s="441"/>
      <c r="CX9" s="441"/>
      <c r="CY9" s="441"/>
      <c r="CZ9" s="441"/>
      <c r="DA9" s="442"/>
      <c r="DB9" s="440">
        <v>9.8000000000000007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34626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848</v>
      </c>
      <c r="BO10" s="444"/>
      <c r="BP10" s="444"/>
      <c r="BQ10" s="444"/>
      <c r="BR10" s="444"/>
      <c r="BS10" s="444"/>
      <c r="BT10" s="444"/>
      <c r="BU10" s="445"/>
      <c r="BV10" s="443">
        <v>580879</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35579</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122</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35249</v>
      </c>
      <c r="S13" s="528"/>
      <c r="T13" s="528"/>
      <c r="U13" s="528"/>
      <c r="V13" s="529"/>
      <c r="W13" s="459" t="s">
        <v>142</v>
      </c>
      <c r="X13" s="460"/>
      <c r="Y13" s="460"/>
      <c r="Z13" s="460"/>
      <c r="AA13" s="460"/>
      <c r="AB13" s="450"/>
      <c r="AC13" s="494">
        <v>674</v>
      </c>
      <c r="AD13" s="495"/>
      <c r="AE13" s="495"/>
      <c r="AF13" s="495"/>
      <c r="AG13" s="537"/>
      <c r="AH13" s="494">
        <v>744</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-34389</v>
      </c>
      <c r="BO13" s="444"/>
      <c r="BP13" s="444"/>
      <c r="BQ13" s="444"/>
      <c r="BR13" s="444"/>
      <c r="BS13" s="444"/>
      <c r="BT13" s="444"/>
      <c r="BU13" s="445"/>
      <c r="BV13" s="443">
        <v>883826</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6</v>
      </c>
      <c r="CU13" s="441"/>
      <c r="CV13" s="441"/>
      <c r="CW13" s="441"/>
      <c r="CX13" s="441"/>
      <c r="CY13" s="441"/>
      <c r="CZ13" s="441"/>
      <c r="DA13" s="442"/>
      <c r="DB13" s="440">
        <v>5.6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35539</v>
      </c>
      <c r="S14" s="528"/>
      <c r="T14" s="528"/>
      <c r="U14" s="528"/>
      <c r="V14" s="529"/>
      <c r="W14" s="433"/>
      <c r="X14" s="434"/>
      <c r="Y14" s="434"/>
      <c r="Z14" s="434"/>
      <c r="AA14" s="434"/>
      <c r="AB14" s="423"/>
      <c r="AC14" s="530">
        <v>4.4000000000000004</v>
      </c>
      <c r="AD14" s="531"/>
      <c r="AE14" s="531"/>
      <c r="AF14" s="531"/>
      <c r="AG14" s="532"/>
      <c r="AH14" s="530">
        <v>4.7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35274</v>
      </c>
      <c r="S15" s="528"/>
      <c r="T15" s="528"/>
      <c r="U15" s="528"/>
      <c r="V15" s="529"/>
      <c r="W15" s="459" t="s">
        <v>150</v>
      </c>
      <c r="X15" s="460"/>
      <c r="Y15" s="460"/>
      <c r="Z15" s="460"/>
      <c r="AA15" s="460"/>
      <c r="AB15" s="450"/>
      <c r="AC15" s="494">
        <v>4007</v>
      </c>
      <c r="AD15" s="495"/>
      <c r="AE15" s="495"/>
      <c r="AF15" s="495"/>
      <c r="AG15" s="537"/>
      <c r="AH15" s="494">
        <v>4432</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4103400</v>
      </c>
      <c r="BO15" s="407"/>
      <c r="BP15" s="407"/>
      <c r="BQ15" s="407"/>
      <c r="BR15" s="407"/>
      <c r="BS15" s="407"/>
      <c r="BT15" s="407"/>
      <c r="BU15" s="408"/>
      <c r="BV15" s="406">
        <v>3913787</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26.2</v>
      </c>
      <c r="AD16" s="531"/>
      <c r="AE16" s="531"/>
      <c r="AF16" s="531"/>
      <c r="AG16" s="532"/>
      <c r="AH16" s="530">
        <v>27.8</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6087443</v>
      </c>
      <c r="BO16" s="444"/>
      <c r="BP16" s="444"/>
      <c r="BQ16" s="444"/>
      <c r="BR16" s="444"/>
      <c r="BS16" s="444"/>
      <c r="BT16" s="444"/>
      <c r="BU16" s="445"/>
      <c r="BV16" s="443">
        <v>5925333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10631</v>
      </c>
      <c r="AD17" s="495"/>
      <c r="AE17" s="495"/>
      <c r="AF17" s="495"/>
      <c r="AG17" s="537"/>
      <c r="AH17" s="494">
        <v>10758</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5177280</v>
      </c>
      <c r="BO17" s="444"/>
      <c r="BP17" s="444"/>
      <c r="BQ17" s="444"/>
      <c r="BR17" s="444"/>
      <c r="BS17" s="444"/>
      <c r="BT17" s="444"/>
      <c r="BU17" s="445"/>
      <c r="BV17" s="443">
        <v>4929714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160</v>
      </c>
      <c r="C18" s="486"/>
      <c r="D18" s="486"/>
      <c r="E18" s="569"/>
      <c r="F18" s="569"/>
      <c r="G18" s="569"/>
      <c r="H18" s="569"/>
      <c r="I18" s="569"/>
      <c r="J18" s="569"/>
      <c r="K18" s="569"/>
      <c r="L18" s="570">
        <v>16.27</v>
      </c>
      <c r="M18" s="570"/>
      <c r="N18" s="570"/>
      <c r="O18" s="570"/>
      <c r="P18" s="570"/>
      <c r="Q18" s="570"/>
      <c r="R18" s="571"/>
      <c r="S18" s="571"/>
      <c r="T18" s="571"/>
      <c r="U18" s="571"/>
      <c r="V18" s="572"/>
      <c r="W18" s="461"/>
      <c r="X18" s="462"/>
      <c r="Y18" s="462"/>
      <c r="Z18" s="462"/>
      <c r="AA18" s="462"/>
      <c r="AB18" s="453"/>
      <c r="AC18" s="573">
        <v>69.400000000000006</v>
      </c>
      <c r="AD18" s="574"/>
      <c r="AE18" s="574"/>
      <c r="AF18" s="574"/>
      <c r="AG18" s="575"/>
      <c r="AH18" s="573">
        <v>67.5</v>
      </c>
      <c r="AI18" s="574"/>
      <c r="AJ18" s="574"/>
      <c r="AK18" s="574"/>
      <c r="AL18" s="576"/>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6194417</v>
      </c>
      <c r="BO18" s="444"/>
      <c r="BP18" s="444"/>
      <c r="BQ18" s="444"/>
      <c r="BR18" s="444"/>
      <c r="BS18" s="444"/>
      <c r="BT18" s="444"/>
      <c r="BU18" s="445"/>
      <c r="BV18" s="443">
        <v>6147465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162</v>
      </c>
      <c r="C19" s="486"/>
      <c r="D19" s="486"/>
      <c r="E19" s="569"/>
      <c r="F19" s="569"/>
      <c r="G19" s="569"/>
      <c r="H19" s="569"/>
      <c r="I19" s="569"/>
      <c r="J19" s="569"/>
      <c r="K19" s="569"/>
      <c r="L19" s="577">
        <v>2166</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8646637</v>
      </c>
      <c r="BO19" s="444"/>
      <c r="BP19" s="444"/>
      <c r="BQ19" s="444"/>
      <c r="BR19" s="444"/>
      <c r="BS19" s="444"/>
      <c r="BT19" s="444"/>
      <c r="BU19" s="445"/>
      <c r="BV19" s="443">
        <v>8632781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164</v>
      </c>
      <c r="C20" s="486"/>
      <c r="D20" s="486"/>
      <c r="E20" s="569"/>
      <c r="F20" s="569"/>
      <c r="G20" s="569"/>
      <c r="H20" s="569"/>
      <c r="I20" s="569"/>
      <c r="J20" s="569"/>
      <c r="K20" s="569"/>
      <c r="L20" s="577">
        <v>13973</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165</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10919103</v>
      </c>
      <c r="BO22" s="407"/>
      <c r="BP22" s="407"/>
      <c r="BQ22" s="407"/>
      <c r="BR22" s="407"/>
      <c r="BS22" s="407"/>
      <c r="BT22" s="407"/>
      <c r="BU22" s="408"/>
      <c r="BV22" s="406">
        <v>10070533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7634103</v>
      </c>
      <c r="BO23" s="444"/>
      <c r="BP23" s="444"/>
      <c r="BQ23" s="444"/>
      <c r="BR23" s="444"/>
      <c r="BS23" s="444"/>
      <c r="BT23" s="444"/>
      <c r="BU23" s="445"/>
      <c r="BV23" s="443">
        <v>6815474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7930</v>
      </c>
      <c r="R24" s="495"/>
      <c r="S24" s="495"/>
      <c r="T24" s="495"/>
      <c r="U24" s="495"/>
      <c r="V24" s="537"/>
      <c r="W24" s="589"/>
      <c r="X24" s="590"/>
      <c r="Y24" s="591"/>
      <c r="Z24" s="493" t="s">
        <v>175</v>
      </c>
      <c r="AA24" s="473"/>
      <c r="AB24" s="473"/>
      <c r="AC24" s="473"/>
      <c r="AD24" s="473"/>
      <c r="AE24" s="473"/>
      <c r="AF24" s="473"/>
      <c r="AG24" s="474"/>
      <c r="AH24" s="494">
        <v>143</v>
      </c>
      <c r="AI24" s="495"/>
      <c r="AJ24" s="495"/>
      <c r="AK24" s="495"/>
      <c r="AL24" s="537"/>
      <c r="AM24" s="494">
        <v>431717</v>
      </c>
      <c r="AN24" s="495"/>
      <c r="AO24" s="495"/>
      <c r="AP24" s="495"/>
      <c r="AQ24" s="495"/>
      <c r="AR24" s="537"/>
      <c r="AS24" s="494">
        <v>3019</v>
      </c>
      <c r="AT24" s="495"/>
      <c r="AU24" s="495"/>
      <c r="AV24" s="495"/>
      <c r="AW24" s="495"/>
      <c r="AX24" s="496"/>
      <c r="AY24" s="562" t="s">
        <v>176</v>
      </c>
      <c r="AZ24" s="563"/>
      <c r="BA24" s="563"/>
      <c r="BB24" s="563"/>
      <c r="BC24" s="563"/>
      <c r="BD24" s="563"/>
      <c r="BE24" s="563"/>
      <c r="BF24" s="563"/>
      <c r="BG24" s="563"/>
      <c r="BH24" s="563"/>
      <c r="BI24" s="563"/>
      <c r="BJ24" s="563"/>
      <c r="BK24" s="563"/>
      <c r="BL24" s="563"/>
      <c r="BM24" s="564"/>
      <c r="BN24" s="443">
        <v>5913631</v>
      </c>
      <c r="BO24" s="444"/>
      <c r="BP24" s="444"/>
      <c r="BQ24" s="444"/>
      <c r="BR24" s="444"/>
      <c r="BS24" s="444"/>
      <c r="BT24" s="444"/>
      <c r="BU24" s="445"/>
      <c r="BV24" s="443">
        <v>4814677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2</v>
      </c>
      <c r="M25" s="495"/>
      <c r="N25" s="495"/>
      <c r="O25" s="495"/>
      <c r="P25" s="537"/>
      <c r="Q25" s="494">
        <v>6344</v>
      </c>
      <c r="R25" s="495"/>
      <c r="S25" s="495"/>
      <c r="T25" s="495"/>
      <c r="U25" s="495"/>
      <c r="V25" s="537"/>
      <c r="W25" s="589"/>
      <c r="X25" s="590"/>
      <c r="Y25" s="591"/>
      <c r="Z25" s="493" t="s">
        <v>178</v>
      </c>
      <c r="AA25" s="473"/>
      <c r="AB25" s="473"/>
      <c r="AC25" s="473"/>
      <c r="AD25" s="473"/>
      <c r="AE25" s="473"/>
      <c r="AF25" s="473"/>
      <c r="AG25" s="474"/>
      <c r="AH25" s="494" t="s">
        <v>140</v>
      </c>
      <c r="AI25" s="495"/>
      <c r="AJ25" s="495"/>
      <c r="AK25" s="495"/>
      <c r="AL25" s="537"/>
      <c r="AM25" s="494" t="s">
        <v>179</v>
      </c>
      <c r="AN25" s="495"/>
      <c r="AO25" s="495"/>
      <c r="AP25" s="495"/>
      <c r="AQ25" s="495"/>
      <c r="AR25" s="537"/>
      <c r="AS25" s="494" t="s">
        <v>179</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1410847</v>
      </c>
      <c r="BO25" s="407"/>
      <c r="BP25" s="407"/>
      <c r="BQ25" s="407"/>
      <c r="BR25" s="407"/>
      <c r="BS25" s="407"/>
      <c r="BT25" s="407"/>
      <c r="BU25" s="408"/>
      <c r="BV25" s="406">
        <v>965432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5868</v>
      </c>
      <c r="R26" s="495"/>
      <c r="S26" s="495"/>
      <c r="T26" s="495"/>
      <c r="U26" s="495"/>
      <c r="V26" s="537"/>
      <c r="W26" s="589"/>
      <c r="X26" s="590"/>
      <c r="Y26" s="591"/>
      <c r="Z26" s="493" t="s">
        <v>182</v>
      </c>
      <c r="AA26" s="595"/>
      <c r="AB26" s="595"/>
      <c r="AC26" s="595"/>
      <c r="AD26" s="595"/>
      <c r="AE26" s="595"/>
      <c r="AF26" s="595"/>
      <c r="AG26" s="596"/>
      <c r="AH26" s="494">
        <v>16</v>
      </c>
      <c r="AI26" s="495"/>
      <c r="AJ26" s="495"/>
      <c r="AK26" s="495"/>
      <c r="AL26" s="537"/>
      <c r="AM26" s="494">
        <v>58704</v>
      </c>
      <c r="AN26" s="495"/>
      <c r="AO26" s="495"/>
      <c r="AP26" s="495"/>
      <c r="AQ26" s="495"/>
      <c r="AR26" s="537"/>
      <c r="AS26" s="494">
        <v>3669</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179</v>
      </c>
      <c r="BO26" s="444"/>
      <c r="BP26" s="444"/>
      <c r="BQ26" s="444"/>
      <c r="BR26" s="444"/>
      <c r="BS26" s="444"/>
      <c r="BT26" s="444"/>
      <c r="BU26" s="445"/>
      <c r="BV26" s="443" t="s">
        <v>179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3330</v>
      </c>
      <c r="R27" s="495"/>
      <c r="S27" s="495"/>
      <c r="T27" s="495"/>
      <c r="U27" s="495"/>
      <c r="V27" s="537"/>
      <c r="W27" s="589"/>
      <c r="X27" s="590"/>
      <c r="Y27" s="591"/>
      <c r="Z27" s="493" t="s">
        <v>185</v>
      </c>
      <c r="AA27" s="473"/>
      <c r="AB27" s="473"/>
      <c r="AC27" s="473"/>
      <c r="AD27" s="473"/>
      <c r="AE27" s="473"/>
      <c r="AF27" s="473"/>
      <c r="AG27" s="474"/>
      <c r="AH27" s="494">
        <v>36</v>
      </c>
      <c r="AI27" s="495"/>
      <c r="AJ27" s="495"/>
      <c r="AK27" s="495"/>
      <c r="AL27" s="537"/>
      <c r="AM27" s="494">
        <v>110592</v>
      </c>
      <c r="AN27" s="495"/>
      <c r="AO27" s="495"/>
      <c r="AP27" s="495"/>
      <c r="AQ27" s="495"/>
      <c r="AR27" s="537"/>
      <c r="AS27" s="494">
        <v>3072</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5">
        <v>28483</v>
      </c>
      <c r="BO27" s="566"/>
      <c r="BP27" s="566"/>
      <c r="BQ27" s="566"/>
      <c r="BR27" s="566"/>
      <c r="BS27" s="566"/>
      <c r="BT27" s="566"/>
      <c r="BU27" s="567"/>
      <c r="BV27" s="565">
        <v>28482</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2775</v>
      </c>
      <c r="R28" s="495"/>
      <c r="S28" s="495"/>
      <c r="T28" s="495"/>
      <c r="U28" s="495"/>
      <c r="V28" s="537"/>
      <c r="W28" s="589"/>
      <c r="X28" s="590"/>
      <c r="Y28" s="591"/>
      <c r="Z28" s="493" t="s">
        <v>188</v>
      </c>
      <c r="AA28" s="473"/>
      <c r="AB28" s="473"/>
      <c r="AC28" s="473"/>
      <c r="AD28" s="473"/>
      <c r="AE28" s="473"/>
      <c r="AF28" s="473"/>
      <c r="AG28" s="474"/>
      <c r="AH28" s="494" t="s">
        <v>179</v>
      </c>
      <c r="AI28" s="495"/>
      <c r="AJ28" s="495"/>
      <c r="AK28" s="495"/>
      <c r="AL28" s="537"/>
      <c r="AM28" s="494" t="s">
        <v>140</v>
      </c>
      <c r="AN28" s="495"/>
      <c r="AO28" s="495"/>
      <c r="AP28" s="495"/>
      <c r="AQ28" s="495"/>
      <c r="AR28" s="537"/>
      <c r="AS28" s="494" t="s">
        <v>179</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2712813</v>
      </c>
      <c r="BO28" s="407"/>
      <c r="BP28" s="407"/>
      <c r="BQ28" s="407"/>
      <c r="BR28" s="407"/>
      <c r="BS28" s="407"/>
      <c r="BT28" s="407"/>
      <c r="BU28" s="408"/>
      <c r="BV28" s="406">
        <v>2271965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14</v>
      </c>
      <c r="M29" s="495"/>
      <c r="N29" s="495"/>
      <c r="O29" s="495"/>
      <c r="P29" s="537"/>
      <c r="Q29" s="494">
        <v>2220</v>
      </c>
      <c r="R29" s="495"/>
      <c r="S29" s="495"/>
      <c r="T29" s="495"/>
      <c r="U29" s="495"/>
      <c r="V29" s="537"/>
      <c r="W29" s="592"/>
      <c r="X29" s="593"/>
      <c r="Y29" s="594"/>
      <c r="Z29" s="493" t="s">
        <v>191</v>
      </c>
      <c r="AA29" s="473"/>
      <c r="AB29" s="473"/>
      <c r="AC29" s="473"/>
      <c r="AD29" s="473"/>
      <c r="AE29" s="473"/>
      <c r="AF29" s="473"/>
      <c r="AG29" s="474"/>
      <c r="AH29" s="494">
        <v>179</v>
      </c>
      <c r="AI29" s="495"/>
      <c r="AJ29" s="495"/>
      <c r="AK29" s="495"/>
      <c r="AL29" s="537"/>
      <c r="AM29" s="494">
        <v>542309</v>
      </c>
      <c r="AN29" s="495"/>
      <c r="AO29" s="495"/>
      <c r="AP29" s="495"/>
      <c r="AQ29" s="495"/>
      <c r="AR29" s="537"/>
      <c r="AS29" s="494">
        <v>3030</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352930</v>
      </c>
      <c r="BO29" s="444"/>
      <c r="BP29" s="444"/>
      <c r="BQ29" s="444"/>
      <c r="BR29" s="444"/>
      <c r="BS29" s="444"/>
      <c r="BT29" s="444"/>
      <c r="BU29" s="445"/>
      <c r="BV29" s="443">
        <v>352926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3">
        <v>95.8</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2888478</v>
      </c>
      <c r="BO30" s="566"/>
      <c r="BP30" s="566"/>
      <c r="BQ30" s="566"/>
      <c r="BR30" s="566"/>
      <c r="BS30" s="566"/>
      <c r="BT30" s="566"/>
      <c r="BU30" s="567"/>
      <c r="BV30" s="565">
        <v>2864505</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201</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206</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徳島県市町村議会議員公務災害補償等組合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藍住町土地開発公社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徳島県市町村総合事務組合(一般会計)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エーアイテレビ株式会社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徳島県市町村総合事務組合（徳島滞納整理機構特別会計）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介護サービス事業会計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板野東部消防組合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徳島県後期高齢者医療広域連合(一般会計)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徳島県後期高齢者医療広域連合(事業会計)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m/59kphqPhuw2TNMuXGgO9EEDVViUB3jOWOVMrQAu73ZjAecLrAdLxikxUNYWHD4dOdpB9E/vx8XDH3MJt4zxQ==" saltValue="hld+bvTFqh/FZbg5TFxd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7" t="s">
        <v>568</v>
      </c>
      <c r="D34" s="1187"/>
      <c r="E34" s="1188"/>
      <c r="F34" s="32">
        <v>16.71</v>
      </c>
      <c r="G34" s="33">
        <v>17.8</v>
      </c>
      <c r="H34" s="33">
        <v>16.77</v>
      </c>
      <c r="I34" s="33">
        <v>14.12</v>
      </c>
      <c r="J34" s="34">
        <v>13.31</v>
      </c>
      <c r="K34" s="22"/>
      <c r="L34" s="22"/>
      <c r="M34" s="22"/>
      <c r="N34" s="22"/>
      <c r="O34" s="22"/>
      <c r="P34" s="22"/>
    </row>
    <row r="35" spans="1:16" ht="39" customHeight="1" x14ac:dyDescent="0.15">
      <c r="A35" s="22"/>
      <c r="B35" s="35"/>
      <c r="C35" s="1181" t="s">
        <v>569</v>
      </c>
      <c r="D35" s="1182"/>
      <c r="E35" s="1183"/>
      <c r="F35" s="36">
        <v>5.94</v>
      </c>
      <c r="G35" s="37">
        <v>6.84</v>
      </c>
      <c r="H35" s="37">
        <v>8.98</v>
      </c>
      <c r="I35" s="37">
        <v>12.57</v>
      </c>
      <c r="J35" s="38">
        <v>12.45</v>
      </c>
      <c r="K35" s="22"/>
      <c r="L35" s="22"/>
      <c r="M35" s="22"/>
      <c r="N35" s="22"/>
      <c r="O35" s="22"/>
      <c r="P35" s="22"/>
    </row>
    <row r="36" spans="1:16" ht="39" customHeight="1" x14ac:dyDescent="0.15">
      <c r="A36" s="22"/>
      <c r="B36" s="35"/>
      <c r="C36" s="1181" t="s">
        <v>570</v>
      </c>
      <c r="D36" s="1182"/>
      <c r="E36" s="1183"/>
      <c r="F36" s="36">
        <v>1.54</v>
      </c>
      <c r="G36" s="37">
        <v>1.92</v>
      </c>
      <c r="H36" s="37">
        <v>1.7</v>
      </c>
      <c r="I36" s="37">
        <v>2.31</v>
      </c>
      <c r="J36" s="38">
        <v>2.75</v>
      </c>
      <c r="K36" s="22"/>
      <c r="L36" s="22"/>
      <c r="M36" s="22"/>
      <c r="N36" s="22"/>
      <c r="O36" s="22"/>
      <c r="P36" s="22"/>
    </row>
    <row r="37" spans="1:16" ht="39" customHeight="1" x14ac:dyDescent="0.15">
      <c r="A37" s="22"/>
      <c r="B37" s="35"/>
      <c r="C37" s="1181" t="s">
        <v>571</v>
      </c>
      <c r="D37" s="1182"/>
      <c r="E37" s="1183"/>
      <c r="F37" s="36">
        <v>0.88</v>
      </c>
      <c r="G37" s="37">
        <v>0.02</v>
      </c>
      <c r="H37" s="37">
        <v>1.1299999999999999</v>
      </c>
      <c r="I37" s="37">
        <v>1.35</v>
      </c>
      <c r="J37" s="38">
        <v>2.69</v>
      </c>
      <c r="K37" s="22"/>
      <c r="L37" s="22"/>
      <c r="M37" s="22"/>
      <c r="N37" s="22"/>
      <c r="O37" s="22"/>
      <c r="P37" s="22"/>
    </row>
    <row r="38" spans="1:16" ht="39" customHeight="1" x14ac:dyDescent="0.15">
      <c r="A38" s="22"/>
      <c r="B38" s="35"/>
      <c r="C38" s="1181" t="s">
        <v>572</v>
      </c>
      <c r="D38" s="1182"/>
      <c r="E38" s="1183"/>
      <c r="F38" s="36">
        <v>0.27</v>
      </c>
      <c r="G38" s="37">
        <v>0.02</v>
      </c>
      <c r="H38" s="37">
        <v>0.59</v>
      </c>
      <c r="I38" s="37">
        <v>1.69</v>
      </c>
      <c r="J38" s="38">
        <v>2.09</v>
      </c>
      <c r="K38" s="22"/>
      <c r="L38" s="22"/>
      <c r="M38" s="22"/>
      <c r="N38" s="22"/>
      <c r="O38" s="22"/>
      <c r="P38" s="22"/>
    </row>
    <row r="39" spans="1:16" ht="39" customHeight="1" x14ac:dyDescent="0.15">
      <c r="A39" s="22"/>
      <c r="B39" s="35"/>
      <c r="C39" s="1181" t="s">
        <v>573</v>
      </c>
      <c r="D39" s="1182"/>
      <c r="E39" s="1183"/>
      <c r="F39" s="36">
        <v>0.15</v>
      </c>
      <c r="G39" s="37">
        <v>0.18</v>
      </c>
      <c r="H39" s="37">
        <v>0.17</v>
      </c>
      <c r="I39" s="37">
        <v>0.15</v>
      </c>
      <c r="J39" s="38">
        <v>0.16</v>
      </c>
      <c r="K39" s="22"/>
      <c r="L39" s="22"/>
      <c r="M39" s="22"/>
      <c r="N39" s="22"/>
      <c r="O39" s="22"/>
      <c r="P39" s="22"/>
    </row>
    <row r="40" spans="1:16" ht="39" customHeight="1" x14ac:dyDescent="0.15">
      <c r="A40" s="22"/>
      <c r="B40" s="35"/>
      <c r="C40" s="1181" t="s">
        <v>574</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575</v>
      </c>
      <c r="D42" s="1182"/>
      <c r="E42" s="1183"/>
      <c r="F42" s="36" t="s">
        <v>520</v>
      </c>
      <c r="G42" s="37" t="s">
        <v>520</v>
      </c>
      <c r="H42" s="37" t="s">
        <v>520</v>
      </c>
      <c r="I42" s="37" t="s">
        <v>520</v>
      </c>
      <c r="J42" s="38" t="s">
        <v>520</v>
      </c>
      <c r="K42" s="22"/>
      <c r="L42" s="22"/>
      <c r="M42" s="22"/>
      <c r="N42" s="22"/>
      <c r="O42" s="22"/>
      <c r="P42" s="22"/>
    </row>
    <row r="43" spans="1:16" ht="39" customHeight="1" thickBot="1" x14ac:dyDescent="0.2">
      <c r="A43" s="22"/>
      <c r="B43" s="40"/>
      <c r="C43" s="1184" t="s">
        <v>576</v>
      </c>
      <c r="D43" s="1185"/>
      <c r="E43" s="1186"/>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j4jSxJw1ADfh6pOBur3R6JoNiqsmPweMGjBaN9/tbDHVkkZrqnmwU0K/Rv22YWQXTp2lC+8hSMzVl0jz0nTfw==" saltValue="FcPhT7Bj55QrgfaSRzc3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704</v>
      </c>
      <c r="L45" s="60">
        <v>769</v>
      </c>
      <c r="M45" s="60">
        <v>808</v>
      </c>
      <c r="N45" s="60">
        <v>847</v>
      </c>
      <c r="O45" s="61">
        <v>836</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520</v>
      </c>
      <c r="L46" s="64" t="s">
        <v>520</v>
      </c>
      <c r="M46" s="64" t="s">
        <v>520</v>
      </c>
      <c r="N46" s="64" t="s">
        <v>520</v>
      </c>
      <c r="O46" s="65" t="s">
        <v>520</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520</v>
      </c>
      <c r="L47" s="64" t="s">
        <v>520</v>
      </c>
      <c r="M47" s="64" t="s">
        <v>520</v>
      </c>
      <c r="N47" s="64" t="s">
        <v>520</v>
      </c>
      <c r="O47" s="65" t="s">
        <v>520</v>
      </c>
      <c r="P47" s="48"/>
      <c r="Q47" s="48"/>
      <c r="R47" s="48"/>
      <c r="S47" s="48"/>
      <c r="T47" s="48"/>
      <c r="U47" s="48"/>
    </row>
    <row r="48" spans="1:21" ht="30.75" customHeight="1" x14ac:dyDescent="0.15">
      <c r="A48" s="48"/>
      <c r="B48" s="1191"/>
      <c r="C48" s="1192"/>
      <c r="D48" s="62"/>
      <c r="E48" s="1197" t="s">
        <v>15</v>
      </c>
      <c r="F48" s="1197"/>
      <c r="G48" s="1197"/>
      <c r="H48" s="1197"/>
      <c r="I48" s="1197"/>
      <c r="J48" s="1198"/>
      <c r="K48" s="63">
        <v>140</v>
      </c>
      <c r="L48" s="64">
        <v>146</v>
      </c>
      <c r="M48" s="64">
        <v>173</v>
      </c>
      <c r="N48" s="64">
        <v>173</v>
      </c>
      <c r="O48" s="65">
        <v>177</v>
      </c>
      <c r="P48" s="48"/>
      <c r="Q48" s="48"/>
      <c r="R48" s="48"/>
      <c r="S48" s="48"/>
      <c r="T48" s="48"/>
      <c r="U48" s="48"/>
    </row>
    <row r="49" spans="1:21" ht="30.75" customHeight="1" x14ac:dyDescent="0.15">
      <c r="A49" s="48"/>
      <c r="B49" s="1191"/>
      <c r="C49" s="1192"/>
      <c r="D49" s="62"/>
      <c r="E49" s="1197" t="s">
        <v>16</v>
      </c>
      <c r="F49" s="1197"/>
      <c r="G49" s="1197"/>
      <c r="H49" s="1197"/>
      <c r="I49" s="1197"/>
      <c r="J49" s="1198"/>
      <c r="K49" s="63">
        <v>64</v>
      </c>
      <c r="L49" s="64">
        <v>62</v>
      </c>
      <c r="M49" s="64">
        <v>61</v>
      </c>
      <c r="N49" s="64">
        <v>61</v>
      </c>
      <c r="O49" s="65">
        <v>65</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520</v>
      </c>
      <c r="L50" s="64" t="s">
        <v>520</v>
      </c>
      <c r="M50" s="64" t="s">
        <v>520</v>
      </c>
      <c r="N50" s="64" t="s">
        <v>520</v>
      </c>
      <c r="O50" s="65" t="s">
        <v>520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520</v>
      </c>
      <c r="L51" s="64" t="s">
        <v>520</v>
      </c>
      <c r="M51" s="64" t="s">
        <v>520</v>
      </c>
      <c r="N51" s="64" t="s">
        <v>520</v>
      </c>
      <c r="O51" s="65" t="s">
        <v>520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662</v>
      </c>
      <c r="L52" s="64">
        <v>666</v>
      </c>
      <c r="M52" s="64">
        <v>688</v>
      </c>
      <c r="N52" s="64">
        <v>691</v>
      </c>
      <c r="O52" s="65">
        <v>627</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246</v>
      </c>
      <c r="L53" s="69">
        <v>311</v>
      </c>
      <c r="M53" s="69">
        <v>354</v>
      </c>
      <c r="N53" s="69">
        <v>390</v>
      </c>
      <c r="O53" s="70">
        <v>451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us6hk1W48POXhQvxDZOm/NnkBE4qcaomWzb+IPBusoH+mWea3uWnihM6s87xp1tm3EUfj7hCGs5b9jkHIMZg==" saltValue="WS/CNRSbnXWmuJFfpbUu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220" t="s">
        <v>32</v>
      </c>
      <c r="C41" s="1221"/>
      <c r="D41" s="105"/>
      <c r="E41" s="1226" t="s">
        <v>33</v>
      </c>
      <c r="F41" s="1226"/>
      <c r="G41" s="1226"/>
      <c r="H41" s="1227"/>
      <c r="I41" s="355">
        <v>9612</v>
      </c>
      <c r="J41" s="356">
        <v>9765</v>
      </c>
      <c r="K41" s="356">
        <v>10010</v>
      </c>
      <c r="L41" s="356">
        <v>10071</v>
      </c>
      <c r="M41" s="357">
        <v>10919</v>
      </c>
    </row>
    <row r="42" spans="2:13" ht="27.75" customHeight="1" x14ac:dyDescent="0.15">
      <c r="B42" s="1222"/>
      <c r="C42" s="1223"/>
      <c r="D42" s="106"/>
      <c r="E42" s="1228" t="s">
        <v>34</v>
      </c>
      <c r="F42" s="1228"/>
      <c r="G42" s="1228"/>
      <c r="H42" s="1229"/>
      <c r="I42" s="358" t="s">
        <v>520</v>
      </c>
      <c r="J42" s="359" t="s">
        <v>520</v>
      </c>
      <c r="K42" s="359" t="s">
        <v>520</v>
      </c>
      <c r="L42" s="359" t="s">
        <v>520</v>
      </c>
      <c r="M42" s="360">
        <v>19</v>
      </c>
    </row>
    <row r="43" spans="2:13" ht="27.75" customHeight="1" x14ac:dyDescent="0.15">
      <c r="B43" s="1222"/>
      <c r="C43" s="1223"/>
      <c r="D43" s="106"/>
      <c r="E43" s="1228" t="s">
        <v>35</v>
      </c>
      <c r="F43" s="1228"/>
      <c r="G43" s="1228"/>
      <c r="H43" s="1229"/>
      <c r="I43" s="358">
        <v>2410</v>
      </c>
      <c r="J43" s="359">
        <v>2360</v>
      </c>
      <c r="K43" s="359">
        <v>2270</v>
      </c>
      <c r="L43" s="359">
        <v>2656</v>
      </c>
      <c r="M43" s="360">
        <v>2566</v>
      </c>
    </row>
    <row r="44" spans="2:13" ht="27.75" customHeight="1" x14ac:dyDescent="0.15">
      <c r="B44" s="1222"/>
      <c r="C44" s="1223"/>
      <c r="D44" s="106"/>
      <c r="E44" s="1228" t="s">
        <v>36</v>
      </c>
      <c r="F44" s="1228"/>
      <c r="G44" s="1228"/>
      <c r="H44" s="1229"/>
      <c r="I44" s="358">
        <v>503</v>
      </c>
      <c r="J44" s="359">
        <v>491</v>
      </c>
      <c r="K44" s="359">
        <v>460</v>
      </c>
      <c r="L44" s="359">
        <v>405</v>
      </c>
      <c r="M44" s="360">
        <v>344</v>
      </c>
    </row>
    <row r="45" spans="2:13" ht="27.75" customHeight="1" x14ac:dyDescent="0.15">
      <c r="B45" s="1222"/>
      <c r="C45" s="1223"/>
      <c r="D45" s="106"/>
      <c r="E45" s="1228" t="s">
        <v>37</v>
      </c>
      <c r="F45" s="1228"/>
      <c r="G45" s="1228"/>
      <c r="H45" s="1229"/>
      <c r="I45" s="358">
        <v>50</v>
      </c>
      <c r="J45" s="359">
        <v>22</v>
      </c>
      <c r="K45" s="359">
        <v>34</v>
      </c>
      <c r="L45" s="359" t="s">
        <v>520</v>
      </c>
      <c r="M45" s="360" t="s">
        <v>520</v>
      </c>
    </row>
    <row r="46" spans="2:13" ht="27.75" customHeight="1" x14ac:dyDescent="0.15">
      <c r="B46" s="1222"/>
      <c r="C46" s="1223"/>
      <c r="D46" s="107"/>
      <c r="E46" s="1228" t="s">
        <v>38</v>
      </c>
      <c r="F46" s="1228"/>
      <c r="G46" s="1228"/>
      <c r="H46" s="1229"/>
      <c r="I46" s="358" t="s">
        <v>520</v>
      </c>
      <c r="J46" s="359" t="s">
        <v>520</v>
      </c>
      <c r="K46" s="359" t="s">
        <v>520</v>
      </c>
      <c r="L46" s="359" t="s">
        <v>520</v>
      </c>
      <c r="M46" s="360" t="s">
        <v>520</v>
      </c>
    </row>
    <row r="47" spans="2:13" ht="27.75" customHeight="1" x14ac:dyDescent="0.15">
      <c r="B47" s="1222"/>
      <c r="C47" s="1223"/>
      <c r="D47" s="108"/>
      <c r="E47" s="1230" t="s">
        <v>39</v>
      </c>
      <c r="F47" s="1231"/>
      <c r="G47" s="1231"/>
      <c r="H47" s="1232"/>
      <c r="I47" s="358" t="s">
        <v>520</v>
      </c>
      <c r="J47" s="359" t="s">
        <v>520</v>
      </c>
      <c r="K47" s="359" t="s">
        <v>520</v>
      </c>
      <c r="L47" s="359" t="s">
        <v>520</v>
      </c>
      <c r="M47" s="360" t="s">
        <v>520</v>
      </c>
    </row>
    <row r="48" spans="2:13" ht="27.75" customHeight="1" x14ac:dyDescent="0.15">
      <c r="B48" s="1222"/>
      <c r="C48" s="1223"/>
      <c r="D48" s="106"/>
      <c r="E48" s="1228" t="s">
        <v>40</v>
      </c>
      <c r="F48" s="1228"/>
      <c r="G48" s="1228"/>
      <c r="H48" s="1229"/>
      <c r="I48" s="358" t="s">
        <v>520</v>
      </c>
      <c r="J48" s="359" t="s">
        <v>520</v>
      </c>
      <c r="K48" s="359" t="s">
        <v>520</v>
      </c>
      <c r="L48" s="359" t="s">
        <v>520</v>
      </c>
      <c r="M48" s="360" t="s">
        <v>520</v>
      </c>
    </row>
    <row r="49" spans="2:13" ht="27.75" customHeight="1" x14ac:dyDescent="0.15">
      <c r="B49" s="1224"/>
      <c r="C49" s="1225"/>
      <c r="D49" s="106"/>
      <c r="E49" s="1228" t="s">
        <v>41</v>
      </c>
      <c r="F49" s="1228"/>
      <c r="G49" s="1228"/>
      <c r="H49" s="1229"/>
      <c r="I49" s="358" t="s">
        <v>520</v>
      </c>
      <c r="J49" s="359" t="s">
        <v>520</v>
      </c>
      <c r="K49" s="359" t="s">
        <v>520</v>
      </c>
      <c r="L49" s="359" t="s">
        <v>520</v>
      </c>
      <c r="M49" s="360" t="s">
        <v>520</v>
      </c>
    </row>
    <row r="50" spans="2:13" ht="27.75" customHeight="1" x14ac:dyDescent="0.15">
      <c r="B50" s="1233" t="s">
        <v>42</v>
      </c>
      <c r="C50" s="1234"/>
      <c r="D50" s="109"/>
      <c r="E50" s="1228" t="s">
        <v>43</v>
      </c>
      <c r="F50" s="1228"/>
      <c r="G50" s="1228"/>
      <c r="H50" s="1229"/>
      <c r="I50" s="358">
        <v>4901</v>
      </c>
      <c r="J50" s="359">
        <v>4903</v>
      </c>
      <c r="K50" s="359">
        <v>5164</v>
      </c>
      <c r="L50" s="359">
        <v>5838</v>
      </c>
      <c r="M50" s="360">
        <v>6302</v>
      </c>
    </row>
    <row r="51" spans="2:13" ht="27.75" customHeight="1" x14ac:dyDescent="0.15">
      <c r="B51" s="1222"/>
      <c r="C51" s="1223"/>
      <c r="D51" s="106"/>
      <c r="E51" s="1228" t="s">
        <v>44</v>
      </c>
      <c r="F51" s="1228"/>
      <c r="G51" s="1228"/>
      <c r="H51" s="1229"/>
      <c r="I51" s="358">
        <v>13</v>
      </c>
      <c r="J51" s="359">
        <v>9</v>
      </c>
      <c r="K51" s="359">
        <v>7</v>
      </c>
      <c r="L51" s="359">
        <v>5</v>
      </c>
      <c r="M51" s="360">
        <v>4</v>
      </c>
    </row>
    <row r="52" spans="2:13" ht="27.75" customHeight="1" x14ac:dyDescent="0.15">
      <c r="B52" s="1224"/>
      <c r="C52" s="1225"/>
      <c r="D52" s="106"/>
      <c r="E52" s="1228" t="s">
        <v>45</v>
      </c>
      <c r="F52" s="1228"/>
      <c r="G52" s="1228"/>
      <c r="H52" s="1229"/>
      <c r="I52" s="358">
        <v>7901</v>
      </c>
      <c r="J52" s="359">
        <v>7902</v>
      </c>
      <c r="K52" s="359">
        <v>7997</v>
      </c>
      <c r="L52" s="359">
        <v>8195</v>
      </c>
      <c r="M52" s="360">
        <v>8417</v>
      </c>
    </row>
    <row r="53" spans="2:13" ht="27.75" customHeight="1" thickBot="1" x14ac:dyDescent="0.2">
      <c r="B53" s="1235" t="s">
        <v>46</v>
      </c>
      <c r="C53" s="1236"/>
      <c r="D53" s="110"/>
      <c r="E53" s="1237" t="s">
        <v>47</v>
      </c>
      <c r="F53" s="1237"/>
      <c r="G53" s="1237"/>
      <c r="H53" s="1238"/>
      <c r="I53" s="361">
        <v>-241</v>
      </c>
      <c r="J53" s="362">
        <v>-176</v>
      </c>
      <c r="K53" s="362">
        <v>-394</v>
      </c>
      <c r="L53" s="362">
        <v>-907</v>
      </c>
      <c r="M53" s="363">
        <v>-874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cqZDweY3mm7JY56jNZnO5vA9M0PN0cEja1au+lcJ/dM9YIbFuJhZX67Vp5PbKWEEpPpE/FVMANNGlYRvvJ/ZEA==" saltValue="tt0AbPZlX6TAtEs4oN7L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7" t="s">
        <v>50</v>
      </c>
      <c r="D55" s="1247"/>
      <c r="E55" s="1248"/>
      <c r="F55" s="122">
        <v>1621</v>
      </c>
      <c r="G55" s="122">
        <v>2272</v>
      </c>
      <c r="H55" s="123">
        <v>2713</v>
      </c>
    </row>
    <row r="56" spans="2:8" ht="52.5" customHeight="1" x14ac:dyDescent="0.15">
      <c r="B56" s="124"/>
      <c r="C56" s="1249" t="s">
        <v>51</v>
      </c>
      <c r="D56" s="1249"/>
      <c r="E56" s="1250"/>
      <c r="F56" s="125">
        <v>353</v>
      </c>
      <c r="G56" s="125">
        <v>353</v>
      </c>
      <c r="H56" s="126">
        <v>353</v>
      </c>
    </row>
    <row r="57" spans="2:8" ht="53.25" customHeight="1" x14ac:dyDescent="0.15">
      <c r="B57" s="124"/>
      <c r="C57" s="1251" t="s">
        <v>52</v>
      </c>
      <c r="D57" s="1251"/>
      <c r="E57" s="1252"/>
      <c r="F57" s="127">
        <v>2837</v>
      </c>
      <c r="G57" s="127">
        <v>2865</v>
      </c>
      <c r="H57" s="128">
        <v>2888</v>
      </c>
    </row>
    <row r="58" spans="2:8" ht="45.75" customHeight="1" x14ac:dyDescent="0.15">
      <c r="B58" s="129"/>
      <c r="C58" s="1239" t="s">
        <v>594</v>
      </c>
      <c r="D58" s="1240"/>
      <c r="E58" s="1241"/>
      <c r="F58" s="130">
        <v>1202</v>
      </c>
      <c r="G58" s="130">
        <v>1203</v>
      </c>
      <c r="H58" s="131">
        <v>1203</v>
      </c>
    </row>
    <row r="59" spans="2:8" ht="45.75" customHeight="1" x14ac:dyDescent="0.15">
      <c r="B59" s="129"/>
      <c r="C59" s="1239" t="s">
        <v>595</v>
      </c>
      <c r="D59" s="1240"/>
      <c r="E59" s="1241"/>
      <c r="F59" s="130">
        <v>567</v>
      </c>
      <c r="G59" s="130">
        <v>567</v>
      </c>
      <c r="H59" s="131">
        <v>567</v>
      </c>
    </row>
    <row r="60" spans="2:8" ht="45.75" customHeight="1" x14ac:dyDescent="0.15">
      <c r="B60" s="129"/>
      <c r="C60" s="1239" t="s">
        <v>596</v>
      </c>
      <c r="D60" s="1240"/>
      <c r="E60" s="1241"/>
      <c r="F60" s="130">
        <v>460</v>
      </c>
      <c r="G60" s="130">
        <v>460</v>
      </c>
      <c r="H60" s="131">
        <v>460</v>
      </c>
    </row>
    <row r="61" spans="2:8" ht="45.75" customHeight="1" x14ac:dyDescent="0.15">
      <c r="B61" s="129"/>
      <c r="C61" s="1239" t="s">
        <v>597</v>
      </c>
      <c r="D61" s="1240"/>
      <c r="E61" s="1241"/>
      <c r="F61" s="130">
        <v>308</v>
      </c>
      <c r="G61" s="130">
        <v>331</v>
      </c>
      <c r="H61" s="131">
        <v>355</v>
      </c>
    </row>
    <row r="62" spans="2:8" ht="45.75" customHeight="1" thickBot="1" x14ac:dyDescent="0.2">
      <c r="B62" s="132"/>
      <c r="C62" s="1242" t="s">
        <v>598</v>
      </c>
      <c r="D62" s="1243"/>
      <c r="E62" s="1244"/>
      <c r="F62" s="133">
        <v>251</v>
      </c>
      <c r="G62" s="133">
        <v>251</v>
      </c>
      <c r="H62" s="134">
        <v>251</v>
      </c>
    </row>
    <row r="63" spans="2:8" ht="52.5" customHeight="1" thickBot="1" x14ac:dyDescent="0.2">
      <c r="B63" s="135"/>
      <c r="C63" s="1245" t="s">
        <v>53</v>
      </c>
      <c r="D63" s="1245"/>
      <c r="E63" s="1246"/>
      <c r="F63" s="136">
        <v>4811</v>
      </c>
      <c r="G63" s="136">
        <v>5489</v>
      </c>
      <c r="H63" s="137">
        <v>5954</v>
      </c>
    </row>
    <row r="64" spans="2:8" x14ac:dyDescent="0.15"/>
  </sheetData>
  <sheetProtection algorithmName="SHA-512" hashValue="mRbog05+bCP7vLPWfx1qpenqo/3H4DH62tIkt8xyjjzi99UGhTvY6t/MjkvPf32rblP0rbKxnNbfGelm2U1k4A==" saltValue="f3DIjqZEbrqz9DnSW9bC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40" zoomScaleNormal="4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x14ac:dyDescent="0.15">
      <c r="DD19" s="364"/>
      <c r="DE19" s="364"/>
    </row>
    <row r="20" spans="1:109"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x14ac:dyDescent="0.15">
      <c r="B23" s="365"/>
    </row>
    <row r="24" spans="1:109" x14ac:dyDescent="0.15">
      <c r="B24" s="365"/>
    </row>
    <row r="25" spans="1:109" x14ac:dyDescent="0.15">
      <c r="B25" s="365"/>
    </row>
    <row r="26" spans="1:109" x14ac:dyDescent="0.15">
      <c r="B26" s="365"/>
    </row>
    <row r="27" spans="1:109" x14ac:dyDescent="0.15">
      <c r="B27" s="365"/>
    </row>
    <row r="28" spans="1:109" x14ac:dyDescent="0.15">
      <c r="B28" s="365"/>
    </row>
    <row r="29" spans="1:109" x14ac:dyDescent="0.15">
      <c r="B29" s="365"/>
    </row>
    <row r="30" spans="1:109" x14ac:dyDescent="0.15">
      <c r="B30" s="365"/>
    </row>
    <row r="31" spans="1:109" x14ac:dyDescent="0.15">
      <c r="B31" s="365"/>
    </row>
    <row r="32" spans="1:109" x14ac:dyDescent="0.15">
      <c r="B32" s="365"/>
    </row>
    <row r="33" spans="2:109" x14ac:dyDescent="0.15">
      <c r="B33" s="365"/>
    </row>
    <row r="34" spans="2:109" x14ac:dyDescent="0.15">
      <c r="B34" s="365"/>
    </row>
    <row r="35" spans="2:109" x14ac:dyDescent="0.15">
      <c r="B35" s="365"/>
    </row>
    <row r="36" spans="2:109" x14ac:dyDescent="0.15">
      <c r="B36" s="365"/>
    </row>
    <row r="37" spans="2:109" x14ac:dyDescent="0.15">
      <c r="B37" s="365"/>
    </row>
    <row r="38" spans="2:109" x14ac:dyDescent="0.15">
      <c r="B38" s="365"/>
    </row>
    <row r="39" spans="2:109"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x14ac:dyDescent="0.15">
      <c r="B40" s="384"/>
      <c r="DD40" s="384"/>
      <c r="DE40" s="364"/>
    </row>
    <row r="41" spans="2:109" ht="17.25" x14ac:dyDescent="0.15">
      <c r="B41" s="394"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x14ac:dyDescent="0.15">
      <c r="B42" s="365"/>
      <c r="G42" s="380"/>
      <c r="I42" s="379"/>
      <c r="J42" s="379"/>
      <c r="K42" s="379"/>
      <c r="AM42" s="380"/>
      <c r="AN42" s="380" t="s">
        <v>605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608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x14ac:dyDescent="0.15">
      <c r="B49" s="365"/>
      <c r="AN49" s="364" t="s">
        <v>603</v>
      </c>
    </row>
    <row r="50" spans="1:109" x14ac:dyDescent="0.15">
      <c r="B50" s="365"/>
      <c r="G50" s="1259"/>
      <c r="H50" s="1259"/>
      <c r="I50" s="1259"/>
      <c r="J50" s="1259"/>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562</v>
      </c>
      <c r="BQ50" s="1258"/>
      <c r="BR50" s="1258"/>
      <c r="BS50" s="1258"/>
      <c r="BT50" s="1258"/>
      <c r="BU50" s="1258"/>
      <c r="BV50" s="1258"/>
      <c r="BW50" s="1258"/>
      <c r="BX50" s="1258" t="s">
        <v>563</v>
      </c>
      <c r="BY50" s="1258"/>
      <c r="BZ50" s="1258"/>
      <c r="CA50" s="1258"/>
      <c r="CB50" s="1258"/>
      <c r="CC50" s="1258"/>
      <c r="CD50" s="1258"/>
      <c r="CE50" s="1258"/>
      <c r="CF50" s="1258" t="s">
        <v>564</v>
      </c>
      <c r="CG50" s="1258"/>
      <c r="CH50" s="1258"/>
      <c r="CI50" s="1258"/>
      <c r="CJ50" s="1258"/>
      <c r="CK50" s="1258"/>
      <c r="CL50" s="1258"/>
      <c r="CM50" s="1258"/>
      <c r="CN50" s="1258" t="s">
        <v>565</v>
      </c>
      <c r="CO50" s="1258"/>
      <c r="CP50" s="1258"/>
      <c r="CQ50" s="1258"/>
      <c r="CR50" s="1258"/>
      <c r="CS50" s="1258"/>
      <c r="CT50" s="1258"/>
      <c r="CU50" s="1258"/>
      <c r="CV50" s="1258" t="s">
        <v>566</v>
      </c>
      <c r="CW50" s="1258"/>
      <c r="CX50" s="1258"/>
      <c r="CY50" s="1258"/>
      <c r="CZ50" s="1258"/>
      <c r="DA50" s="1258"/>
      <c r="DB50" s="1258"/>
      <c r="DC50" s="1258"/>
    </row>
    <row r="51" spans="1:109" ht="13.5" customHeight="1" x14ac:dyDescent="0.15">
      <c r="B51" s="365"/>
      <c r="G51" s="1261"/>
      <c r="H51" s="1261"/>
      <c r="I51" s="1274"/>
      <c r="J51" s="1274"/>
      <c r="K51" s="1260"/>
      <c r="L51" s="1260"/>
      <c r="M51" s="1260"/>
      <c r="N51" s="1260"/>
      <c r="AM51" s="371"/>
      <c r="AN51" s="1256" t="s">
        <v>602</v>
      </c>
      <c r="AO51" s="1256"/>
      <c r="AP51" s="1256"/>
      <c r="AQ51" s="1256"/>
      <c r="AR51" s="1256"/>
      <c r="AS51" s="1256"/>
      <c r="AT51" s="1256"/>
      <c r="AU51" s="1256"/>
      <c r="AV51" s="1256"/>
      <c r="AW51" s="1256"/>
      <c r="AX51" s="1256"/>
      <c r="AY51" s="1256"/>
      <c r="AZ51" s="1256"/>
      <c r="BA51" s="1256"/>
      <c r="BB51" s="1256" t="s">
        <v>600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65"/>
      <c r="G52" s="1261"/>
      <c r="H52" s="1261"/>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79"/>
      <c r="B53" s="365"/>
      <c r="G53" s="1261"/>
      <c r="H53" s="1261"/>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607</v>
      </c>
      <c r="BC53" s="1256"/>
      <c r="BD53" s="1256"/>
      <c r="BE53" s="1256"/>
      <c r="BF53" s="1256"/>
      <c r="BG53" s="1256"/>
      <c r="BH53" s="1256"/>
      <c r="BI53" s="1256"/>
      <c r="BJ53" s="1256"/>
      <c r="BK53" s="1256"/>
      <c r="BL53" s="1256"/>
      <c r="BM53" s="1256"/>
      <c r="BN53" s="1256"/>
      <c r="BO53" s="1256"/>
      <c r="BP53" s="1253">
        <v>57</v>
      </c>
      <c r="BQ53" s="1253"/>
      <c r="BR53" s="1253"/>
      <c r="BS53" s="1253"/>
      <c r="BT53" s="1253"/>
      <c r="BU53" s="1253"/>
      <c r="BV53" s="1253"/>
      <c r="BW53" s="1253"/>
      <c r="BX53" s="1253">
        <v>58.2</v>
      </c>
      <c r="BY53" s="1253"/>
      <c r="BZ53" s="1253"/>
      <c r="CA53" s="1253"/>
      <c r="CB53" s="1253"/>
      <c r="CC53" s="1253"/>
      <c r="CD53" s="1253"/>
      <c r="CE53" s="1253"/>
      <c r="CF53" s="1253">
        <v>59.3</v>
      </c>
      <c r="CG53" s="1253"/>
      <c r="CH53" s="1253"/>
      <c r="CI53" s="1253"/>
      <c r="CJ53" s="1253"/>
      <c r="CK53" s="1253"/>
      <c r="CL53" s="1253"/>
      <c r="CM53" s="1253"/>
      <c r="CN53" s="1253">
        <v>60.7</v>
      </c>
      <c r="CO53" s="1253"/>
      <c r="CP53" s="1253"/>
      <c r="CQ53" s="1253"/>
      <c r="CR53" s="1253"/>
      <c r="CS53" s="1253"/>
      <c r="CT53" s="1253"/>
      <c r="CU53" s="1253"/>
      <c r="CV53" s="1253">
        <v>62</v>
      </c>
      <c r="CW53" s="1253"/>
      <c r="CX53" s="1253"/>
      <c r="CY53" s="1253"/>
      <c r="CZ53" s="1253"/>
      <c r="DA53" s="1253"/>
      <c r="DB53" s="1253"/>
      <c r="DC53" s="1253"/>
    </row>
    <row r="54" spans="1:109" x14ac:dyDescent="0.15">
      <c r="A54" s="379"/>
      <c r="B54" s="365"/>
      <c r="G54" s="1261"/>
      <c r="H54" s="1261"/>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79"/>
      <c r="B55" s="365"/>
      <c r="G55" s="1259"/>
      <c r="H55" s="1259"/>
      <c r="I55" s="1259"/>
      <c r="J55" s="1259"/>
      <c r="K55" s="1260"/>
      <c r="L55" s="1260"/>
      <c r="M55" s="1260"/>
      <c r="N55" s="1260"/>
      <c r="AN55" s="1258" t="s">
        <v>601</v>
      </c>
      <c r="AO55" s="1258"/>
      <c r="AP55" s="1258"/>
      <c r="AQ55" s="1258"/>
      <c r="AR55" s="1258"/>
      <c r="AS55" s="1258"/>
      <c r="AT55" s="1258"/>
      <c r="AU55" s="1258"/>
      <c r="AV55" s="1258"/>
      <c r="AW55" s="1258"/>
      <c r="AX55" s="1258"/>
      <c r="AY55" s="1258"/>
      <c r="AZ55" s="1258"/>
      <c r="BA55" s="1258"/>
      <c r="BB55" s="1256" t="s">
        <v>600</v>
      </c>
      <c r="BC55" s="1256"/>
      <c r="BD55" s="1256"/>
      <c r="BE55" s="1256"/>
      <c r="BF55" s="1256"/>
      <c r="BG55" s="1256"/>
      <c r="BH55" s="1256"/>
      <c r="BI55" s="1256"/>
      <c r="BJ55" s="1256"/>
      <c r="BK55" s="1256"/>
      <c r="BL55" s="1256"/>
      <c r="BM55" s="1256"/>
      <c r="BN55" s="1256"/>
      <c r="BO55" s="1256"/>
      <c r="BP55" s="1253">
        <v>18.2</v>
      </c>
      <c r="BQ55" s="1253"/>
      <c r="BR55" s="1253"/>
      <c r="BS55" s="1253"/>
      <c r="BT55" s="1253"/>
      <c r="BU55" s="1253"/>
      <c r="BV55" s="1253"/>
      <c r="BW55" s="1253"/>
      <c r="BX55" s="1253">
        <v>20.3</v>
      </c>
      <c r="BY55" s="1253"/>
      <c r="BZ55" s="1253"/>
      <c r="CA55" s="1253"/>
      <c r="CB55" s="1253"/>
      <c r="CC55" s="1253"/>
      <c r="CD55" s="1253"/>
      <c r="CE55" s="1253"/>
      <c r="CF55" s="1253">
        <v>15.5</v>
      </c>
      <c r="CG55" s="1253"/>
      <c r="CH55" s="1253"/>
      <c r="CI55" s="1253"/>
      <c r="CJ55" s="1253"/>
      <c r="CK55" s="1253"/>
      <c r="CL55" s="1253"/>
      <c r="CM55" s="1253"/>
      <c r="CN55" s="1253">
        <v>4.5999999999999996</v>
      </c>
      <c r="CO55" s="1253"/>
      <c r="CP55" s="1253"/>
      <c r="CQ55" s="1253"/>
      <c r="CR55" s="1253"/>
      <c r="CS55" s="1253"/>
      <c r="CT55" s="1253"/>
      <c r="CU55" s="1253"/>
      <c r="CV55" s="1253">
        <v>1.6</v>
      </c>
      <c r="CW55" s="1253"/>
      <c r="CX55" s="1253"/>
      <c r="CY55" s="1253"/>
      <c r="CZ55" s="1253"/>
      <c r="DA55" s="1253"/>
      <c r="DB55" s="1253"/>
      <c r="DC55" s="1253"/>
    </row>
    <row r="56" spans="1:109" x14ac:dyDescent="0.15">
      <c r="A56" s="379"/>
      <c r="B56" s="365"/>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x14ac:dyDescent="0.15">
      <c r="B57" s="385"/>
      <c r="G57" s="1259"/>
      <c r="H57" s="1259"/>
      <c r="I57" s="1254"/>
      <c r="J57" s="1254"/>
      <c r="K57" s="1260"/>
      <c r="L57" s="1260"/>
      <c r="M57" s="1260"/>
      <c r="N57" s="1260"/>
      <c r="AM57" s="364"/>
      <c r="AN57" s="1258"/>
      <c r="AO57" s="1258"/>
      <c r="AP57" s="1258"/>
      <c r="AQ57" s="1258"/>
      <c r="AR57" s="1258"/>
      <c r="AS57" s="1258"/>
      <c r="AT57" s="1258"/>
      <c r="AU57" s="1258"/>
      <c r="AV57" s="1258"/>
      <c r="AW57" s="1258"/>
      <c r="AX57" s="1258"/>
      <c r="AY57" s="1258"/>
      <c r="AZ57" s="1258"/>
      <c r="BA57" s="1258"/>
      <c r="BB57" s="1256" t="s">
        <v>607</v>
      </c>
      <c r="BC57" s="1256"/>
      <c r="BD57" s="1256"/>
      <c r="BE57" s="1256"/>
      <c r="BF57" s="1256"/>
      <c r="BG57" s="1256"/>
      <c r="BH57" s="1256"/>
      <c r="BI57" s="1256"/>
      <c r="BJ57" s="1256"/>
      <c r="BK57" s="1256"/>
      <c r="BL57" s="1256"/>
      <c r="BM57" s="1256"/>
      <c r="BN57" s="1256"/>
      <c r="BO57" s="1256"/>
      <c r="BP57" s="1253">
        <v>59.3</v>
      </c>
      <c r="BQ57" s="1253"/>
      <c r="BR57" s="1253"/>
      <c r="BS57" s="1253"/>
      <c r="BT57" s="1253"/>
      <c r="BU57" s="1253"/>
      <c r="BV57" s="1253"/>
      <c r="BW57" s="1253"/>
      <c r="BX57" s="1253">
        <v>60.3</v>
      </c>
      <c r="BY57" s="1253"/>
      <c r="BZ57" s="1253"/>
      <c r="CA57" s="1253"/>
      <c r="CB57" s="1253"/>
      <c r="CC57" s="1253"/>
      <c r="CD57" s="1253"/>
      <c r="CE57" s="1253"/>
      <c r="CF57" s="1253">
        <v>61.5</v>
      </c>
      <c r="CG57" s="1253"/>
      <c r="CH57" s="1253"/>
      <c r="CI57" s="1253"/>
      <c r="CJ57" s="1253"/>
      <c r="CK57" s="1253"/>
      <c r="CL57" s="1253"/>
      <c r="CM57" s="1253"/>
      <c r="CN57" s="1253">
        <v>61</v>
      </c>
      <c r="CO57" s="1253"/>
      <c r="CP57" s="1253"/>
      <c r="CQ57" s="1253"/>
      <c r="CR57" s="1253"/>
      <c r="CS57" s="1253"/>
      <c r="CT57" s="1253"/>
      <c r="CU57" s="1253"/>
      <c r="CV57" s="1253">
        <v>62.3</v>
      </c>
      <c r="CW57" s="1253"/>
      <c r="CX57" s="1253"/>
      <c r="CY57" s="1253"/>
      <c r="CZ57" s="1253"/>
      <c r="DA57" s="1253"/>
      <c r="DB57" s="1253"/>
      <c r="DC57" s="1253"/>
      <c r="DD57" s="390"/>
      <c r="DE57" s="385"/>
    </row>
    <row r="58" spans="1:109" s="379" customFormat="1" x14ac:dyDescent="0.15">
      <c r="A58" s="364"/>
      <c r="B58" s="385"/>
      <c r="G58" s="1259"/>
      <c r="H58" s="1259"/>
      <c r="I58" s="1254"/>
      <c r="J58" s="1254"/>
      <c r="K58" s="1260"/>
      <c r="L58" s="1260"/>
      <c r="M58" s="1260"/>
      <c r="N58" s="1260"/>
      <c r="AM58" s="364"/>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606</v>
      </c>
    </row>
    <row r="64" spans="1:109" x14ac:dyDescent="0.15">
      <c r="B64" s="365"/>
      <c r="G64" s="380"/>
      <c r="I64" s="382"/>
      <c r="J64" s="382"/>
      <c r="K64" s="382"/>
      <c r="L64" s="382"/>
      <c r="M64" s="382"/>
      <c r="N64" s="381"/>
      <c r="AM64" s="380"/>
      <c r="AN64" s="380" t="s">
        <v>605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x14ac:dyDescent="0.15">
      <c r="B65" s="365"/>
      <c r="AN65" s="1265" t="s">
        <v>604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x14ac:dyDescent="0.15">
      <c r="B71" s="365"/>
      <c r="G71" s="374"/>
      <c r="I71" s="377"/>
      <c r="J71" s="376"/>
      <c r="K71" s="376"/>
      <c r="L71" s="375"/>
      <c r="M71" s="376"/>
      <c r="N71" s="375"/>
      <c r="AM71" s="374"/>
      <c r="AN71" s="364" t="s">
        <v>603</v>
      </c>
    </row>
    <row r="72" spans="2:107" x14ac:dyDescent="0.15">
      <c r="B72" s="365"/>
      <c r="G72" s="1259"/>
      <c r="H72" s="1259"/>
      <c r="I72" s="1259"/>
      <c r="J72" s="1259"/>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562</v>
      </c>
      <c r="BQ72" s="1258"/>
      <c r="BR72" s="1258"/>
      <c r="BS72" s="1258"/>
      <c r="BT72" s="1258"/>
      <c r="BU72" s="1258"/>
      <c r="BV72" s="1258"/>
      <c r="BW72" s="1258"/>
      <c r="BX72" s="1258" t="s">
        <v>563</v>
      </c>
      <c r="BY72" s="1258"/>
      <c r="BZ72" s="1258"/>
      <c r="CA72" s="1258"/>
      <c r="CB72" s="1258"/>
      <c r="CC72" s="1258"/>
      <c r="CD72" s="1258"/>
      <c r="CE72" s="1258"/>
      <c r="CF72" s="1258" t="s">
        <v>564</v>
      </c>
      <c r="CG72" s="1258"/>
      <c r="CH72" s="1258"/>
      <c r="CI72" s="1258"/>
      <c r="CJ72" s="1258"/>
      <c r="CK72" s="1258"/>
      <c r="CL72" s="1258"/>
      <c r="CM72" s="1258"/>
      <c r="CN72" s="1258" t="s">
        <v>565</v>
      </c>
      <c r="CO72" s="1258"/>
      <c r="CP72" s="1258"/>
      <c r="CQ72" s="1258"/>
      <c r="CR72" s="1258"/>
      <c r="CS72" s="1258"/>
      <c r="CT72" s="1258"/>
      <c r="CU72" s="1258"/>
      <c r="CV72" s="1258" t="s">
        <v>566</v>
      </c>
      <c r="CW72" s="1258"/>
      <c r="CX72" s="1258"/>
      <c r="CY72" s="1258"/>
      <c r="CZ72" s="1258"/>
      <c r="DA72" s="1258"/>
      <c r="DB72" s="1258"/>
      <c r="DC72" s="1258"/>
    </row>
    <row r="73" spans="2:107" x14ac:dyDescent="0.15">
      <c r="B73" s="365"/>
      <c r="G73" s="1261"/>
      <c r="H73" s="1261"/>
      <c r="I73" s="1261"/>
      <c r="J73" s="1261"/>
      <c r="K73" s="1257"/>
      <c r="L73" s="1257"/>
      <c r="M73" s="1257"/>
      <c r="N73" s="1257"/>
      <c r="AM73" s="371"/>
      <c r="AN73" s="1256" t="s">
        <v>602</v>
      </c>
      <c r="AO73" s="1256"/>
      <c r="AP73" s="1256"/>
      <c r="AQ73" s="1256"/>
      <c r="AR73" s="1256"/>
      <c r="AS73" s="1256"/>
      <c r="AT73" s="1256"/>
      <c r="AU73" s="1256"/>
      <c r="AV73" s="1256"/>
      <c r="AW73" s="1256"/>
      <c r="AX73" s="1256"/>
      <c r="AY73" s="1256"/>
      <c r="AZ73" s="1256"/>
      <c r="BA73" s="1256"/>
      <c r="BB73" s="1256" t="s">
        <v>600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65"/>
      <c r="G74" s="1261"/>
      <c r="H74" s="1261"/>
      <c r="I74" s="1261"/>
      <c r="J74" s="1261"/>
      <c r="K74" s="1257"/>
      <c r="L74" s="1257"/>
      <c r="M74" s="1257"/>
      <c r="N74" s="1257"/>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65"/>
      <c r="G75" s="1261"/>
      <c r="H75" s="1261"/>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599</v>
      </c>
      <c r="BC75" s="1256"/>
      <c r="BD75" s="1256"/>
      <c r="BE75" s="1256"/>
      <c r="BF75" s="1256"/>
      <c r="BG75" s="1256"/>
      <c r="BH75" s="1256"/>
      <c r="BI75" s="1256"/>
      <c r="BJ75" s="1256"/>
      <c r="BK75" s="1256"/>
      <c r="BL75" s="1256"/>
      <c r="BM75" s="1256"/>
      <c r="BN75" s="1256"/>
      <c r="BO75" s="1256"/>
      <c r="BP75" s="1253">
        <v>4.3</v>
      </c>
      <c r="BQ75" s="1253"/>
      <c r="BR75" s="1253"/>
      <c r="BS75" s="1253"/>
      <c r="BT75" s="1253"/>
      <c r="BU75" s="1253"/>
      <c r="BV75" s="1253"/>
      <c r="BW75" s="1253"/>
      <c r="BX75" s="1253">
        <v>4.5</v>
      </c>
      <c r="BY75" s="1253"/>
      <c r="BZ75" s="1253"/>
      <c r="CA75" s="1253"/>
      <c r="CB75" s="1253"/>
      <c r="CC75" s="1253"/>
      <c r="CD75" s="1253"/>
      <c r="CE75" s="1253"/>
      <c r="CF75" s="1253">
        <v>5.0999999999999996</v>
      </c>
      <c r="CG75" s="1253"/>
      <c r="CH75" s="1253"/>
      <c r="CI75" s="1253"/>
      <c r="CJ75" s="1253"/>
      <c r="CK75" s="1253"/>
      <c r="CL75" s="1253"/>
      <c r="CM75" s="1253"/>
      <c r="CN75" s="1253">
        <v>5.6</v>
      </c>
      <c r="CO75" s="1253"/>
      <c r="CP75" s="1253"/>
      <c r="CQ75" s="1253"/>
      <c r="CR75" s="1253"/>
      <c r="CS75" s="1253"/>
      <c r="CT75" s="1253"/>
      <c r="CU75" s="1253"/>
      <c r="CV75" s="1253">
        <v>6</v>
      </c>
      <c r="CW75" s="1253"/>
      <c r="CX75" s="1253"/>
      <c r="CY75" s="1253"/>
      <c r="CZ75" s="1253"/>
      <c r="DA75" s="1253"/>
      <c r="DB75" s="1253"/>
      <c r="DC75" s="1253"/>
    </row>
    <row r="76" spans="2:107" x14ac:dyDescent="0.15">
      <c r="B76" s="365"/>
      <c r="G76" s="1261"/>
      <c r="H76" s="1261"/>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65"/>
      <c r="G77" s="1259"/>
      <c r="H77" s="1259"/>
      <c r="I77" s="1259"/>
      <c r="J77" s="1259"/>
      <c r="K77" s="1257"/>
      <c r="L77" s="1257"/>
      <c r="M77" s="1257"/>
      <c r="N77" s="1257"/>
      <c r="AN77" s="1258" t="s">
        <v>601</v>
      </c>
      <c r="AO77" s="1258"/>
      <c r="AP77" s="1258"/>
      <c r="AQ77" s="1258"/>
      <c r="AR77" s="1258"/>
      <c r="AS77" s="1258"/>
      <c r="AT77" s="1258"/>
      <c r="AU77" s="1258"/>
      <c r="AV77" s="1258"/>
      <c r="AW77" s="1258"/>
      <c r="AX77" s="1258"/>
      <c r="AY77" s="1258"/>
      <c r="AZ77" s="1258"/>
      <c r="BA77" s="1258"/>
      <c r="BB77" s="1256" t="s">
        <v>600</v>
      </c>
      <c r="BC77" s="1256"/>
      <c r="BD77" s="1256"/>
      <c r="BE77" s="1256"/>
      <c r="BF77" s="1256"/>
      <c r="BG77" s="1256"/>
      <c r="BH77" s="1256"/>
      <c r="BI77" s="1256"/>
      <c r="BJ77" s="1256"/>
      <c r="BK77" s="1256"/>
      <c r="BL77" s="1256"/>
      <c r="BM77" s="1256"/>
      <c r="BN77" s="1256"/>
      <c r="BO77" s="1256"/>
      <c r="BP77" s="1253">
        <v>18.2</v>
      </c>
      <c r="BQ77" s="1253"/>
      <c r="BR77" s="1253"/>
      <c r="BS77" s="1253"/>
      <c r="BT77" s="1253"/>
      <c r="BU77" s="1253"/>
      <c r="BV77" s="1253"/>
      <c r="BW77" s="1253"/>
      <c r="BX77" s="1253">
        <v>20.3</v>
      </c>
      <c r="BY77" s="1253"/>
      <c r="BZ77" s="1253"/>
      <c r="CA77" s="1253"/>
      <c r="CB77" s="1253"/>
      <c r="CC77" s="1253"/>
      <c r="CD77" s="1253"/>
      <c r="CE77" s="1253"/>
      <c r="CF77" s="1253">
        <v>15.5</v>
      </c>
      <c r="CG77" s="1253"/>
      <c r="CH77" s="1253"/>
      <c r="CI77" s="1253"/>
      <c r="CJ77" s="1253"/>
      <c r="CK77" s="1253"/>
      <c r="CL77" s="1253"/>
      <c r="CM77" s="1253"/>
      <c r="CN77" s="1253">
        <v>4.5999999999999996</v>
      </c>
      <c r="CO77" s="1253"/>
      <c r="CP77" s="1253"/>
      <c r="CQ77" s="1253"/>
      <c r="CR77" s="1253"/>
      <c r="CS77" s="1253"/>
      <c r="CT77" s="1253"/>
      <c r="CU77" s="1253"/>
      <c r="CV77" s="1253">
        <v>1.6</v>
      </c>
      <c r="CW77" s="1253"/>
      <c r="CX77" s="1253"/>
      <c r="CY77" s="1253"/>
      <c r="CZ77" s="1253"/>
      <c r="DA77" s="1253"/>
      <c r="DB77" s="1253"/>
      <c r="DC77" s="1253"/>
    </row>
    <row r="78" spans="2:107" x14ac:dyDescent="0.15">
      <c r="B78" s="365"/>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65"/>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599</v>
      </c>
      <c r="BC79" s="1256"/>
      <c r="BD79" s="1256"/>
      <c r="BE79" s="1256"/>
      <c r="BF79" s="1256"/>
      <c r="BG79" s="1256"/>
      <c r="BH79" s="1256"/>
      <c r="BI79" s="1256"/>
      <c r="BJ79" s="1256"/>
      <c r="BK79" s="1256"/>
      <c r="BL79" s="1256"/>
      <c r="BM79" s="1256"/>
      <c r="BN79" s="1256"/>
      <c r="BO79" s="1256"/>
      <c r="BP79" s="1253">
        <v>6.8</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6.3</v>
      </c>
      <c r="CO79" s="1253"/>
      <c r="CP79" s="1253"/>
      <c r="CQ79" s="1253"/>
      <c r="CR79" s="1253"/>
      <c r="CS79" s="1253"/>
      <c r="CT79" s="1253"/>
      <c r="CU79" s="1253"/>
      <c r="CV79" s="1253">
        <v>6.6</v>
      </c>
      <c r="CW79" s="1253"/>
      <c r="CX79" s="1253"/>
      <c r="CY79" s="1253"/>
      <c r="CZ79" s="1253"/>
      <c r="DA79" s="1253"/>
      <c r="DB79" s="1253"/>
      <c r="DC79" s="1253"/>
    </row>
    <row r="80" spans="2:107" x14ac:dyDescent="0.15">
      <c r="B80" s="365"/>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x14ac:dyDescent="0.15">
      <c r="DD84" s="364"/>
      <c r="DE84" s="364"/>
    </row>
    <row r="85" spans="2:109" x14ac:dyDescent="0.15">
      <c r="DD85" s="364"/>
      <c r="DE85" s="364"/>
    </row>
  </sheetData>
  <sheetProtection algorithmName="SHA-512" hashValue="KY5k8NQo0EcZeLl1DwHYx3JKEcQYkKnaf6JDuEkCXQpcR8k9/qxurzzS5rSK7goj6dAZ8MeCihp84sXf6bsXMQ==" saltValue="adDogwrCfMN3cNoxCykg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GNRvllCxhQfNzaNXuG8Jcm6y9j0qDnCgVMGcj94o7dpeTTGeomFA1rrORuMPl12IEMAatay4STUcCC1tLfRuzQ==" saltValue="8KWirlOcrbZPmlQNc+NrG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yIAP/C9u/hxRdx40fGE0MXPO+s+7yubRIKQZj2c88GBE8pvuDlRFrk14mevPgN5j5vgyJkY3aoKnzEL//OHHdA==" saltValue="uaF844f7axNfIKUO9pHlG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559</v>
      </c>
      <c r="G2" s="151"/>
      <c r="H2" s="152"/>
    </row>
    <row r="3" spans="1:8" x14ac:dyDescent="0.15">
      <c r="A3" s="148" t="s">
        <v>552</v>
      </c>
      <c r="B3" s="153"/>
      <c r="C3" s="154"/>
      <c r="D3" s="155">
        <v>108033</v>
      </c>
      <c r="E3" s="156"/>
      <c r="F3" s="157">
        <v>47387</v>
      </c>
      <c r="G3" s="158"/>
      <c r="H3" s="159"/>
    </row>
    <row r="4" spans="1:8" x14ac:dyDescent="0.15">
      <c r="A4" s="160"/>
      <c r="B4" s="161"/>
      <c r="C4" s="162"/>
      <c r="D4" s="163">
        <v>10946</v>
      </c>
      <c r="E4" s="164"/>
      <c r="F4" s="165">
        <v>24928</v>
      </c>
      <c r="G4" s="166"/>
      <c r="H4" s="167"/>
    </row>
    <row r="5" spans="1:8" x14ac:dyDescent="0.15">
      <c r="A5" s="148" t="s">
        <v>554</v>
      </c>
      <c r="B5" s="153"/>
      <c r="C5" s="154"/>
      <c r="D5" s="155">
        <v>38392</v>
      </c>
      <c r="E5" s="156"/>
      <c r="F5" s="157">
        <v>51264</v>
      </c>
      <c r="G5" s="158"/>
      <c r="H5" s="159"/>
    </row>
    <row r="6" spans="1:8" x14ac:dyDescent="0.15">
      <c r="A6" s="160"/>
      <c r="B6" s="161"/>
      <c r="C6" s="162"/>
      <c r="D6" s="163">
        <v>17677</v>
      </c>
      <c r="E6" s="164"/>
      <c r="F6" s="165">
        <v>26040</v>
      </c>
      <c r="G6" s="166"/>
      <c r="H6" s="167"/>
    </row>
    <row r="7" spans="1:8" x14ac:dyDescent="0.15">
      <c r="A7" s="148" t="s">
        <v>555</v>
      </c>
      <c r="B7" s="153"/>
      <c r="C7" s="154"/>
      <c r="D7" s="155">
        <v>42973</v>
      </c>
      <c r="E7" s="156"/>
      <c r="F7" s="157">
        <v>52068</v>
      </c>
      <c r="G7" s="158"/>
      <c r="H7" s="159"/>
    </row>
    <row r="8" spans="1:8" x14ac:dyDescent="0.15">
      <c r="A8" s="160"/>
      <c r="B8" s="161"/>
      <c r="C8" s="162"/>
      <c r="D8" s="163">
        <v>18842</v>
      </c>
      <c r="E8" s="164"/>
      <c r="F8" s="165">
        <v>26936</v>
      </c>
      <c r="G8" s="166"/>
      <c r="H8" s="167"/>
    </row>
    <row r="9" spans="1:8" x14ac:dyDescent="0.15">
      <c r="A9" s="148" t="s">
        <v>556</v>
      </c>
      <c r="B9" s="153"/>
      <c r="C9" s="154"/>
      <c r="D9" s="155">
        <v>29477</v>
      </c>
      <c r="E9" s="156"/>
      <c r="F9" s="157">
        <v>47161</v>
      </c>
      <c r="G9" s="158"/>
      <c r="H9" s="159"/>
    </row>
    <row r="10" spans="1:8" x14ac:dyDescent="0.15">
      <c r="A10" s="160"/>
      <c r="B10" s="161"/>
      <c r="C10" s="162"/>
      <c r="D10" s="163">
        <v>10371</v>
      </c>
      <c r="E10" s="164"/>
      <c r="F10" s="165">
        <v>24595</v>
      </c>
      <c r="G10" s="166"/>
      <c r="H10" s="167"/>
    </row>
    <row r="11" spans="1:8" x14ac:dyDescent="0.15">
      <c r="A11" s="148" t="s">
        <v>557</v>
      </c>
      <c r="B11" s="153"/>
      <c r="C11" s="154"/>
      <c r="D11" s="155">
        <v>65076</v>
      </c>
      <c r="E11" s="156"/>
      <c r="F11" s="157">
        <v>43423</v>
      </c>
      <c r="G11" s="158"/>
      <c r="H11" s="159"/>
    </row>
    <row r="12" spans="1:8" x14ac:dyDescent="0.15">
      <c r="A12" s="160"/>
      <c r="B12" s="161"/>
      <c r="C12" s="168"/>
      <c r="D12" s="163">
        <v>53959</v>
      </c>
      <c r="E12" s="164"/>
      <c r="F12" s="165">
        <v>22207</v>
      </c>
      <c r="G12" s="166"/>
      <c r="H12" s="167"/>
    </row>
    <row r="13" spans="1:8" x14ac:dyDescent="0.15">
      <c r="A13" s="148"/>
      <c r="B13" s="153"/>
      <c r="C13" s="169"/>
      <c r="D13" s="170">
        <v>56790</v>
      </c>
      <c r="E13" s="171"/>
      <c r="F13" s="172">
        <v>48261</v>
      </c>
      <c r="G13" s="173"/>
      <c r="H13" s="159"/>
    </row>
    <row r="14" spans="1:8" x14ac:dyDescent="0.15">
      <c r="A14" s="160"/>
      <c r="B14" s="161"/>
      <c r="C14" s="162"/>
      <c r="D14" s="163">
        <v>22359</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5.95</v>
      </c>
      <c r="C19" s="174">
        <f>ROUND(VALUE(SUBSTITUTE(実質収支比率等に係る経年分析!G$48,"▲","-")),2)</f>
        <v>6.84</v>
      </c>
      <c r="D19" s="174">
        <f>ROUND(VALUE(SUBSTITUTE(実質収支比率等に係る経年分析!H$48,"▲","-")),2)</f>
        <v>8.99</v>
      </c>
      <c r="E19" s="174">
        <f>ROUND(VALUE(SUBSTITUTE(実質収支比率等に係る経年分析!I$48,"▲","-")),2)</f>
        <v>12.57</v>
      </c>
      <c r="F19" s="174">
        <f>ROUND(VALUE(SUBSTITUTE(実質収支比率等に係る経年分析!J$48,"▲","-")),2)</f>
        <v>12.46</v>
      </c>
    </row>
    <row r="20" spans="1:11" x14ac:dyDescent="0.15">
      <c r="A20" s="174" t="s">
        <v>57</v>
      </c>
      <c r="B20" s="174">
        <f>ROUND(VALUE(SUBSTITUTE(実質収支比率等に係る経年分析!F$47,"▲","-")),2)</f>
        <v>14.08</v>
      </c>
      <c r="C20" s="174">
        <f>ROUND(VALUE(SUBSTITUTE(実質収支比率等に係る経年分析!G$47,"▲","-")),2)</f>
        <v>20.38</v>
      </c>
      <c r="D20" s="174">
        <f>ROUND(VALUE(SUBSTITUTE(実質収支比率等に係る経年分析!H$47,"▲","-")),2)</f>
        <v>23.08</v>
      </c>
      <c r="E20" s="174">
        <f>ROUND(VALUE(SUBSTITUTE(実質収支比率等に係る経年分析!I$47,"▲","-")),2)</f>
        <v>30.57</v>
      </c>
      <c r="F20" s="174">
        <f>ROUND(VALUE(SUBSTITUTE(実質収支比率等に係る経年分析!J$47,"▲","-")),2)</f>
        <v>37.57</v>
      </c>
    </row>
    <row r="21" spans="1:11" x14ac:dyDescent="0.15">
      <c r="A21" s="174" t="s">
        <v>58</v>
      </c>
      <c r="B21" s="174">
        <f>IF(ISNUMBER(VALUE(SUBSTITUTE(実質収支比率等に係る経年分析!F$49,"▲","-"))),ROUND(VALUE(SUBSTITUTE(実質収支比率等に係る経年分析!F$49,"▲","-")),2),NA())</f>
        <v>2.97</v>
      </c>
      <c r="C21" s="174">
        <f>IF(ISNUMBER(VALUE(SUBSTITUTE(実質収支比率等に係る経年分析!G$49,"▲","-"))),ROUND(VALUE(SUBSTITUTE(実質収支比率等に係る経年分析!G$49,"▲","-")),2),NA())</f>
        <v>5.81</v>
      </c>
      <c r="D21" s="174">
        <f>IF(ISNUMBER(VALUE(SUBSTITUTE(実質収支比率等に係る経年分析!H$49,"▲","-"))),ROUND(VALUE(SUBSTITUTE(実質収支比率等に係る経年分析!H$49,"▲","-")),2),NA())</f>
        <v>5.7</v>
      </c>
      <c r="E21" s="174">
        <f>IF(ISNUMBER(VALUE(SUBSTITUTE(実質収支比率等に係る経年分析!I$49,"▲","-"))),ROUND(VALUE(SUBSTITUTE(実質収支比率等に係る経年分析!I$49,"▲","-")),2),NA())</f>
        <v>11.89</v>
      </c>
      <c r="F21" s="174">
        <f>IF(ISNUMBER(VALUE(SUBSTITUTE(実質収支比率等に係る経年分析!J$49,"▲","-"))),ROUND(VALUE(SUBSTITUTE(実質収支比率等に係る経年分析!J$49,"▲","-")),2),NA())</f>
        <v>-0.48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介護サービス事業会計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2.09</v>
      </c>
    </row>
    <row r="33" spans="1:16" x14ac:dyDescent="0.15">
      <c r="A33" s="175" t="str">
        <f>IF(連結実質赤字比率に係る赤字・黒字の構成分析!C$37="",NA(),連結実質赤字比率に係る赤字・黒字の構成分析!C$37)</f>
        <v>介護保険事業会計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2.69</v>
      </c>
    </row>
    <row r="34" spans="1:16" x14ac:dyDescent="0.15">
      <c r="A34" s="175" t="str">
        <f>IF(連結実質赤字比率に係る赤字・黒字の構成分析!C$36="",NA(),連結実質赤字比率に係る赤字・黒字の構成分析!C$36)</f>
        <v>国民健康保険事業会計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13.31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662</v>
      </c>
      <c r="E42" s="176"/>
      <c r="F42" s="176"/>
      <c r="G42" s="176">
        <f>'実質公債費比率（分子）の構造'!L$52</f>
        <v>666</v>
      </c>
      <c r="H42" s="176"/>
      <c r="I42" s="176"/>
      <c r="J42" s="176">
        <f>'実質公債費比率（分子）の構造'!M$52</f>
        <v>688</v>
      </c>
      <c r="K42" s="176"/>
      <c r="L42" s="176"/>
      <c r="M42" s="176">
        <f>'実質公債費比率（分子）の構造'!N$52</f>
        <v>691</v>
      </c>
      <c r="N42" s="176"/>
      <c r="O42" s="176"/>
      <c r="P42" s="176">
        <f>'実質公債費比率（分子）の構造'!O$52</f>
        <v>627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64</v>
      </c>
      <c r="C45" s="176"/>
      <c r="D45" s="176"/>
      <c r="E45" s="176">
        <f>'実質公債費比率（分子）の構造'!L$49</f>
        <v>62</v>
      </c>
      <c r="F45" s="176"/>
      <c r="G45" s="176"/>
      <c r="H45" s="176">
        <f>'実質公債費比率（分子）の構造'!M$49</f>
        <v>61</v>
      </c>
      <c r="I45" s="176"/>
      <c r="J45" s="176"/>
      <c r="K45" s="176">
        <f>'実質公債費比率（分子）の構造'!N$49</f>
        <v>61</v>
      </c>
      <c r="L45" s="176"/>
      <c r="M45" s="176"/>
      <c r="N45" s="176">
        <f>'実質公債費比率（分子）の構造'!O$49</f>
        <v>65</v>
      </c>
      <c r="O45" s="176"/>
      <c r="P45" s="176"/>
    </row>
    <row r="46" spans="1:16" x14ac:dyDescent="0.15">
      <c r="A46" s="176" t="s">
        <v>69</v>
      </c>
      <c r="B46" s="176">
        <f>'実質公債費比率（分子）の構造'!K$48</f>
        <v>140</v>
      </c>
      <c r="C46" s="176"/>
      <c r="D46" s="176"/>
      <c r="E46" s="176">
        <f>'実質公債費比率（分子）の構造'!L$48</f>
        <v>146</v>
      </c>
      <c r="F46" s="176"/>
      <c r="G46" s="176"/>
      <c r="H46" s="176">
        <f>'実質公債費比率（分子）の構造'!M$48</f>
        <v>173</v>
      </c>
      <c r="I46" s="176"/>
      <c r="J46" s="176"/>
      <c r="K46" s="176">
        <f>'実質公債費比率（分子）の構造'!N$48</f>
        <v>173</v>
      </c>
      <c r="L46" s="176"/>
      <c r="M46" s="176"/>
      <c r="N46" s="176">
        <f>'実質公債費比率（分子）の構造'!O$48</f>
        <v>177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704</v>
      </c>
      <c r="C49" s="176"/>
      <c r="D49" s="176"/>
      <c r="E49" s="176">
        <f>'実質公債費比率（分子）の構造'!L$45</f>
        <v>769</v>
      </c>
      <c r="F49" s="176"/>
      <c r="G49" s="176"/>
      <c r="H49" s="176">
        <f>'実質公債費比率（分子）の構造'!M$45</f>
        <v>808</v>
      </c>
      <c r="I49" s="176"/>
      <c r="J49" s="176"/>
      <c r="K49" s="176">
        <f>'実質公債費比率（分子）の構造'!N$45</f>
        <v>847</v>
      </c>
      <c r="L49" s="176"/>
      <c r="M49" s="176"/>
      <c r="N49" s="176">
        <f>'実質公債費比率（分子）の構造'!O$45</f>
        <v>836</v>
      </c>
      <c r="O49" s="176"/>
      <c r="P49" s="176"/>
    </row>
    <row r="50" spans="1:16" x14ac:dyDescent="0.15">
      <c r="A50" s="176" t="s">
        <v>73</v>
      </c>
      <c r="B50" s="176" t="e">
        <f>NA()</f>
        <v>#N/A</v>
      </c>
      <c r="C50" s="176">
        <f>IF(ISNUMBER('実質公債費比率（分子）の構造'!K$53),'実質公債費比率（分子）の構造'!K$53,NA())</f>
        <v>246</v>
      </c>
      <c r="D50" s="176" t="e">
        <f>NA()</f>
        <v>#N/A</v>
      </c>
      <c r="E50" s="176" t="e">
        <f>NA()</f>
        <v>#N/A</v>
      </c>
      <c r="F50" s="176">
        <f>IF(ISNUMBER('実質公債費比率（分子）の構造'!L$53),'実質公債費比率（分子）の構造'!L$53,NA())</f>
        <v>311</v>
      </c>
      <c r="G50" s="176" t="e">
        <f>NA()</f>
        <v>#N/A</v>
      </c>
      <c r="H50" s="176" t="e">
        <f>NA()</f>
        <v>#N/A</v>
      </c>
      <c r="I50" s="176">
        <f>IF(ISNUMBER('実質公債費比率（分子）の構造'!M$53),'実質公債費比率（分子）の構造'!M$53,NA())</f>
        <v>354</v>
      </c>
      <c r="J50" s="176" t="e">
        <f>NA()</f>
        <v>#N/A</v>
      </c>
      <c r="K50" s="176" t="e">
        <f>NA()</f>
        <v>#N/A</v>
      </c>
      <c r="L50" s="176">
        <f>IF(ISNUMBER('実質公債費比率（分子）の構造'!N$53),'実質公債費比率（分子）の構造'!N$53,NA())</f>
        <v>390</v>
      </c>
      <c r="M50" s="176" t="e">
        <f>NA()</f>
        <v>#N/A</v>
      </c>
      <c r="N50" s="176" t="e">
        <f>NA()</f>
        <v>#N/A</v>
      </c>
      <c r="O50" s="176">
        <f>IF(ISNUMBER('実質公債費比率（分子）の構造'!O$53),'実質公債費比率（分子）の構造'!O$53,NA())</f>
        <v>451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7901</v>
      </c>
      <c r="E56" s="175"/>
      <c r="F56" s="175"/>
      <c r="G56" s="175">
        <f>'将来負担比率（分子）の構造'!J$52</f>
        <v>7902</v>
      </c>
      <c r="H56" s="175"/>
      <c r="I56" s="175"/>
      <c r="J56" s="175">
        <f>'将来負担比率（分子）の構造'!K$52</f>
        <v>7997</v>
      </c>
      <c r="K56" s="175"/>
      <c r="L56" s="175"/>
      <c r="M56" s="175">
        <f>'将来負担比率（分子）の構造'!L$52</f>
        <v>8195</v>
      </c>
      <c r="N56" s="175"/>
      <c r="O56" s="175"/>
      <c r="P56" s="175">
        <f>'将来負担比率（分子）の構造'!M$52</f>
        <v>8417</v>
      </c>
    </row>
    <row r="57" spans="1:16" x14ac:dyDescent="0.15">
      <c r="A57" s="175" t="s">
        <v>44</v>
      </c>
      <c r="B57" s="175"/>
      <c r="C57" s="175"/>
      <c r="D57" s="175">
        <f>'将来負担比率（分子）の構造'!I$51</f>
        <v>13</v>
      </c>
      <c r="E57" s="175"/>
      <c r="F57" s="175"/>
      <c r="G57" s="175">
        <f>'将来負担比率（分子）の構造'!J$51</f>
        <v>9</v>
      </c>
      <c r="H57" s="175"/>
      <c r="I57" s="175"/>
      <c r="J57" s="175">
        <f>'将来負担比率（分子）の構造'!K$51</f>
        <v>7</v>
      </c>
      <c r="K57" s="175"/>
      <c r="L57" s="175"/>
      <c r="M57" s="175">
        <f>'将来負担比率（分子）の構造'!L$51</f>
        <v>5</v>
      </c>
      <c r="N57" s="175"/>
      <c r="O57" s="175"/>
      <c r="P57" s="175">
        <f>'将来負担比率（分子）の構造'!M$51</f>
        <v>4</v>
      </c>
    </row>
    <row r="58" spans="1:16" x14ac:dyDescent="0.15">
      <c r="A58" s="175" t="s">
        <v>43</v>
      </c>
      <c r="B58" s="175"/>
      <c r="C58" s="175"/>
      <c r="D58" s="175">
        <f>'将来負担比率（分子）の構造'!I$50</f>
        <v>4901</v>
      </c>
      <c r="E58" s="175"/>
      <c r="F58" s="175"/>
      <c r="G58" s="175">
        <f>'将来負担比率（分子）の構造'!J$50</f>
        <v>4903</v>
      </c>
      <c r="H58" s="175"/>
      <c r="I58" s="175"/>
      <c r="J58" s="175">
        <f>'将来負担比率（分子）の構造'!K$50</f>
        <v>5164</v>
      </c>
      <c r="K58" s="175"/>
      <c r="L58" s="175"/>
      <c r="M58" s="175">
        <f>'将来負担比率（分子）の構造'!L$50</f>
        <v>5838</v>
      </c>
      <c r="N58" s="175"/>
      <c r="O58" s="175"/>
      <c r="P58" s="175">
        <f>'将来負担比率（分子）の構造'!M$50</f>
        <v>6302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50</v>
      </c>
      <c r="C62" s="175"/>
      <c r="D62" s="175"/>
      <c r="E62" s="175">
        <f>'将来負担比率（分子）の構造'!J$45</f>
        <v>22</v>
      </c>
      <c r="F62" s="175"/>
      <c r="G62" s="175"/>
      <c r="H62" s="175">
        <f>'将来負担比率（分子）の構造'!K$45</f>
        <v>34</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503</v>
      </c>
      <c r="C63" s="175"/>
      <c r="D63" s="175"/>
      <c r="E63" s="175">
        <f>'将来負担比率（分子）の構造'!J$44</f>
        <v>491</v>
      </c>
      <c r="F63" s="175"/>
      <c r="G63" s="175"/>
      <c r="H63" s="175">
        <f>'将来負担比率（分子）の構造'!K$44</f>
        <v>460</v>
      </c>
      <c r="I63" s="175"/>
      <c r="J63" s="175"/>
      <c r="K63" s="175">
        <f>'将来負担比率（分子）の構造'!L$44</f>
        <v>405</v>
      </c>
      <c r="L63" s="175"/>
      <c r="M63" s="175"/>
      <c r="N63" s="175">
        <f>'将来負担比率（分子）の構造'!M$44</f>
        <v>344</v>
      </c>
      <c r="O63" s="175"/>
      <c r="P63" s="175"/>
    </row>
    <row r="64" spans="1:16" x14ac:dyDescent="0.15">
      <c r="A64" s="175" t="s">
        <v>35</v>
      </c>
      <c r="B64" s="175">
        <f>'将来負担比率（分子）の構造'!I$43</f>
        <v>2410</v>
      </c>
      <c r="C64" s="175"/>
      <c r="D64" s="175"/>
      <c r="E64" s="175">
        <f>'将来負担比率（分子）の構造'!J$43</f>
        <v>2360</v>
      </c>
      <c r="F64" s="175"/>
      <c r="G64" s="175"/>
      <c r="H64" s="175">
        <f>'将来負担比率（分子）の構造'!K$43</f>
        <v>2270</v>
      </c>
      <c r="I64" s="175"/>
      <c r="J64" s="175"/>
      <c r="K64" s="175">
        <f>'将来負担比率（分子）の構造'!L$43</f>
        <v>2656</v>
      </c>
      <c r="L64" s="175"/>
      <c r="M64" s="175"/>
      <c r="N64" s="175">
        <f>'将来負担比率（分子）の構造'!M$43</f>
        <v>2566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19</v>
      </c>
      <c r="O65" s="175"/>
      <c r="P65" s="175"/>
    </row>
    <row r="66" spans="1:16" x14ac:dyDescent="0.15">
      <c r="A66" s="175" t="s">
        <v>33</v>
      </c>
      <c r="B66" s="175">
        <f>'将来負担比率（分子）の構造'!I$41</f>
        <v>9612</v>
      </c>
      <c r="C66" s="175"/>
      <c r="D66" s="175"/>
      <c r="E66" s="175">
        <f>'将来負担比率（分子）の構造'!J$41</f>
        <v>9765</v>
      </c>
      <c r="F66" s="175"/>
      <c r="G66" s="175"/>
      <c r="H66" s="175">
        <f>'将来負担比率（分子）の構造'!K$41</f>
        <v>10010</v>
      </c>
      <c r="I66" s="175"/>
      <c r="J66" s="175"/>
      <c r="K66" s="175">
        <f>'将来負担比率（分子）の構造'!L$41</f>
        <v>10071</v>
      </c>
      <c r="L66" s="175"/>
      <c r="M66" s="175"/>
      <c r="N66" s="175">
        <f>'将来負担比率（分子）の構造'!M$41</f>
        <v>10919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1621</v>
      </c>
      <c r="C72" s="179">
        <f>基金残高に係る経年分析!G55</f>
        <v>2272</v>
      </c>
      <c r="D72" s="179">
        <f>基金残高に係る経年分析!H55</f>
        <v>2713</v>
      </c>
    </row>
    <row r="73" spans="1:16" x14ac:dyDescent="0.15">
      <c r="A73" s="178" t="s">
        <v>80</v>
      </c>
      <c r="B73" s="179">
        <f>基金残高に係る経年分析!F56</f>
        <v>353</v>
      </c>
      <c r="C73" s="179">
        <f>基金残高に係る経年分析!G56</f>
        <v>353</v>
      </c>
      <c r="D73" s="179">
        <f>基金残高に係る経年分析!H56</f>
        <v>353</v>
      </c>
    </row>
    <row r="74" spans="1:16" x14ac:dyDescent="0.15">
      <c r="A74" s="178" t="s">
        <v>81</v>
      </c>
      <c r="B74" s="179">
        <f>基金残高に係る経年分析!F57</f>
        <v>2837</v>
      </c>
      <c r="C74" s="179">
        <f>基金残高に係る経年分析!G57</f>
        <v>2865</v>
      </c>
      <c r="D74" s="179">
        <f>基金残高に係る経年分析!H57</f>
        <v>2888</v>
      </c>
    </row>
  </sheetData>
  <sheetProtection algorithmName="SHA-512" hashValue="EwDcnO5lWKGxm8ChFQL5XicYz6ndWxpyydXV5V48QL2UhJ12QaUNVwhfiy4xgPmwdzABWQHj3pVV0WTmDbXl8g==" saltValue="XWv88cy7V2HjOUB9DRoT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40" zoomScaleNormal="4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4340641</v>
      </c>
      <c r="S5" s="649"/>
      <c r="T5" s="649"/>
      <c r="U5" s="649"/>
      <c r="V5" s="649"/>
      <c r="W5" s="649"/>
      <c r="X5" s="649"/>
      <c r="Y5" s="650"/>
      <c r="Z5" s="651">
        <v>29.9</v>
      </c>
      <c r="AA5" s="651"/>
      <c r="AB5" s="651"/>
      <c r="AC5" s="651"/>
      <c r="AD5" s="652">
        <v>4340641</v>
      </c>
      <c r="AE5" s="652"/>
      <c r="AF5" s="652"/>
      <c r="AG5" s="652"/>
      <c r="AH5" s="652"/>
      <c r="AI5" s="652"/>
      <c r="AJ5" s="652"/>
      <c r="AK5" s="652"/>
      <c r="AL5" s="653">
        <v>59.4</v>
      </c>
      <c r="AM5" s="654"/>
      <c r="AN5" s="654"/>
      <c r="AO5" s="655"/>
      <c r="AP5" s="645" t="s">
        <v>232</v>
      </c>
      <c r="AQ5" s="646"/>
      <c r="AR5" s="646"/>
      <c r="AS5" s="646"/>
      <c r="AT5" s="646"/>
      <c r="AU5" s="646"/>
      <c r="AV5" s="646"/>
      <c r="AW5" s="646"/>
      <c r="AX5" s="646"/>
      <c r="AY5" s="646"/>
      <c r="AZ5" s="646"/>
      <c r="BA5" s="646"/>
      <c r="BB5" s="646"/>
      <c r="BC5" s="646"/>
      <c r="BD5" s="646"/>
      <c r="BE5" s="646"/>
      <c r="BF5" s="647"/>
      <c r="BG5" s="659">
        <v>4340641</v>
      </c>
      <c r="BH5" s="660"/>
      <c r="BI5" s="660"/>
      <c r="BJ5" s="660"/>
      <c r="BK5" s="660"/>
      <c r="BL5" s="660"/>
      <c r="BM5" s="660"/>
      <c r="BN5" s="661"/>
      <c r="BO5" s="662">
        <v>100</v>
      </c>
      <c r="BP5" s="662"/>
      <c r="BQ5" s="662"/>
      <c r="BR5" s="662"/>
      <c r="BS5" s="663">
        <v>39482</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93619</v>
      </c>
      <c r="S6" s="660"/>
      <c r="T6" s="660"/>
      <c r="U6" s="660"/>
      <c r="V6" s="660"/>
      <c r="W6" s="660"/>
      <c r="X6" s="660"/>
      <c r="Y6" s="661"/>
      <c r="Z6" s="662">
        <v>0.6</v>
      </c>
      <c r="AA6" s="662"/>
      <c r="AB6" s="662"/>
      <c r="AC6" s="662"/>
      <c r="AD6" s="663">
        <v>93619</v>
      </c>
      <c r="AE6" s="663"/>
      <c r="AF6" s="663"/>
      <c r="AG6" s="663"/>
      <c r="AH6" s="663"/>
      <c r="AI6" s="663"/>
      <c r="AJ6" s="663"/>
      <c r="AK6" s="663"/>
      <c r="AL6" s="664">
        <v>1.3</v>
      </c>
      <c r="AM6" s="665"/>
      <c r="AN6" s="665"/>
      <c r="AO6" s="666"/>
      <c r="AP6" s="656" t="s">
        <v>237</v>
      </c>
      <c r="AQ6" s="657"/>
      <c r="AR6" s="657"/>
      <c r="AS6" s="657"/>
      <c r="AT6" s="657"/>
      <c r="AU6" s="657"/>
      <c r="AV6" s="657"/>
      <c r="AW6" s="657"/>
      <c r="AX6" s="657"/>
      <c r="AY6" s="657"/>
      <c r="AZ6" s="657"/>
      <c r="BA6" s="657"/>
      <c r="BB6" s="657"/>
      <c r="BC6" s="657"/>
      <c r="BD6" s="657"/>
      <c r="BE6" s="657"/>
      <c r="BF6" s="658"/>
      <c r="BG6" s="659">
        <v>4340641</v>
      </c>
      <c r="BH6" s="660"/>
      <c r="BI6" s="660"/>
      <c r="BJ6" s="660"/>
      <c r="BK6" s="660"/>
      <c r="BL6" s="660"/>
      <c r="BM6" s="660"/>
      <c r="BN6" s="661"/>
      <c r="BO6" s="662">
        <v>100</v>
      </c>
      <c r="BP6" s="662"/>
      <c r="BQ6" s="662"/>
      <c r="BR6" s="662"/>
      <c r="BS6" s="663">
        <v>39482</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98173</v>
      </c>
      <c r="CS6" s="660"/>
      <c r="CT6" s="660"/>
      <c r="CU6" s="660"/>
      <c r="CV6" s="660"/>
      <c r="CW6" s="660"/>
      <c r="CX6" s="660"/>
      <c r="CY6" s="661"/>
      <c r="CZ6" s="653">
        <v>0.7</v>
      </c>
      <c r="DA6" s="654"/>
      <c r="DB6" s="654"/>
      <c r="DC6" s="670"/>
      <c r="DD6" s="668" t="s">
        <v>179</v>
      </c>
      <c r="DE6" s="660"/>
      <c r="DF6" s="660"/>
      <c r="DG6" s="660"/>
      <c r="DH6" s="660"/>
      <c r="DI6" s="660"/>
      <c r="DJ6" s="660"/>
      <c r="DK6" s="660"/>
      <c r="DL6" s="660"/>
      <c r="DM6" s="660"/>
      <c r="DN6" s="660"/>
      <c r="DO6" s="660"/>
      <c r="DP6" s="661"/>
      <c r="DQ6" s="668">
        <v>98134</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2873</v>
      </c>
      <c r="S7" s="660"/>
      <c r="T7" s="660"/>
      <c r="U7" s="660"/>
      <c r="V7" s="660"/>
      <c r="W7" s="660"/>
      <c r="X7" s="660"/>
      <c r="Y7" s="661"/>
      <c r="Z7" s="662">
        <v>0</v>
      </c>
      <c r="AA7" s="662"/>
      <c r="AB7" s="662"/>
      <c r="AC7" s="662"/>
      <c r="AD7" s="663">
        <v>2873</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2007921</v>
      </c>
      <c r="BH7" s="660"/>
      <c r="BI7" s="660"/>
      <c r="BJ7" s="660"/>
      <c r="BK7" s="660"/>
      <c r="BL7" s="660"/>
      <c r="BM7" s="660"/>
      <c r="BN7" s="661"/>
      <c r="BO7" s="662">
        <v>46.3</v>
      </c>
      <c r="BP7" s="662"/>
      <c r="BQ7" s="662"/>
      <c r="BR7" s="662"/>
      <c r="BS7" s="663">
        <v>39482</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944707</v>
      </c>
      <c r="CS7" s="660"/>
      <c r="CT7" s="660"/>
      <c r="CU7" s="660"/>
      <c r="CV7" s="660"/>
      <c r="CW7" s="660"/>
      <c r="CX7" s="660"/>
      <c r="CY7" s="661"/>
      <c r="CZ7" s="662">
        <v>7</v>
      </c>
      <c r="DA7" s="662"/>
      <c r="DB7" s="662"/>
      <c r="DC7" s="662"/>
      <c r="DD7" s="668">
        <v>81864</v>
      </c>
      <c r="DE7" s="660"/>
      <c r="DF7" s="660"/>
      <c r="DG7" s="660"/>
      <c r="DH7" s="660"/>
      <c r="DI7" s="660"/>
      <c r="DJ7" s="660"/>
      <c r="DK7" s="660"/>
      <c r="DL7" s="660"/>
      <c r="DM7" s="660"/>
      <c r="DN7" s="660"/>
      <c r="DO7" s="660"/>
      <c r="DP7" s="661"/>
      <c r="DQ7" s="668">
        <v>783301</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40150</v>
      </c>
      <c r="S8" s="660"/>
      <c r="T8" s="660"/>
      <c r="U8" s="660"/>
      <c r="V8" s="660"/>
      <c r="W8" s="660"/>
      <c r="X8" s="660"/>
      <c r="Y8" s="661"/>
      <c r="Z8" s="662">
        <v>0.3</v>
      </c>
      <c r="AA8" s="662"/>
      <c r="AB8" s="662"/>
      <c r="AC8" s="662"/>
      <c r="AD8" s="663">
        <v>40150</v>
      </c>
      <c r="AE8" s="663"/>
      <c r="AF8" s="663"/>
      <c r="AG8" s="663"/>
      <c r="AH8" s="663"/>
      <c r="AI8" s="663"/>
      <c r="AJ8" s="663"/>
      <c r="AK8" s="663"/>
      <c r="AL8" s="664">
        <v>0.5</v>
      </c>
      <c r="AM8" s="665"/>
      <c r="AN8" s="665"/>
      <c r="AO8" s="666"/>
      <c r="AP8" s="656" t="s">
        <v>243</v>
      </c>
      <c r="AQ8" s="657"/>
      <c r="AR8" s="657"/>
      <c r="AS8" s="657"/>
      <c r="AT8" s="657"/>
      <c r="AU8" s="657"/>
      <c r="AV8" s="657"/>
      <c r="AW8" s="657"/>
      <c r="AX8" s="657"/>
      <c r="AY8" s="657"/>
      <c r="AZ8" s="657"/>
      <c r="BA8" s="657"/>
      <c r="BB8" s="657"/>
      <c r="BC8" s="657"/>
      <c r="BD8" s="657"/>
      <c r="BE8" s="657"/>
      <c r="BF8" s="658"/>
      <c r="BG8" s="659">
        <v>62703</v>
      </c>
      <c r="BH8" s="660"/>
      <c r="BI8" s="660"/>
      <c r="BJ8" s="660"/>
      <c r="BK8" s="660"/>
      <c r="BL8" s="660"/>
      <c r="BM8" s="660"/>
      <c r="BN8" s="661"/>
      <c r="BO8" s="662">
        <v>1.4</v>
      </c>
      <c r="BP8" s="662"/>
      <c r="BQ8" s="662"/>
      <c r="BR8" s="662"/>
      <c r="BS8" s="663" t="s">
        <v>244</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5218294</v>
      </c>
      <c r="CS8" s="660"/>
      <c r="CT8" s="660"/>
      <c r="CU8" s="660"/>
      <c r="CV8" s="660"/>
      <c r="CW8" s="660"/>
      <c r="CX8" s="660"/>
      <c r="CY8" s="661"/>
      <c r="CZ8" s="662">
        <v>38.5</v>
      </c>
      <c r="DA8" s="662"/>
      <c r="DB8" s="662"/>
      <c r="DC8" s="662"/>
      <c r="DD8" s="668">
        <v>83372</v>
      </c>
      <c r="DE8" s="660"/>
      <c r="DF8" s="660"/>
      <c r="DG8" s="660"/>
      <c r="DH8" s="660"/>
      <c r="DI8" s="660"/>
      <c r="DJ8" s="660"/>
      <c r="DK8" s="660"/>
      <c r="DL8" s="660"/>
      <c r="DM8" s="660"/>
      <c r="DN8" s="660"/>
      <c r="DO8" s="660"/>
      <c r="DP8" s="661"/>
      <c r="DQ8" s="668">
        <v>2208677</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29877</v>
      </c>
      <c r="S9" s="660"/>
      <c r="T9" s="660"/>
      <c r="U9" s="660"/>
      <c r="V9" s="660"/>
      <c r="W9" s="660"/>
      <c r="X9" s="660"/>
      <c r="Y9" s="661"/>
      <c r="Z9" s="662">
        <v>0.2</v>
      </c>
      <c r="AA9" s="662"/>
      <c r="AB9" s="662"/>
      <c r="AC9" s="662"/>
      <c r="AD9" s="663">
        <v>29877</v>
      </c>
      <c r="AE9" s="663"/>
      <c r="AF9" s="663"/>
      <c r="AG9" s="663"/>
      <c r="AH9" s="663"/>
      <c r="AI9" s="663"/>
      <c r="AJ9" s="663"/>
      <c r="AK9" s="663"/>
      <c r="AL9" s="664">
        <v>0.4</v>
      </c>
      <c r="AM9" s="665"/>
      <c r="AN9" s="665"/>
      <c r="AO9" s="666"/>
      <c r="AP9" s="656" t="s">
        <v>247</v>
      </c>
      <c r="AQ9" s="657"/>
      <c r="AR9" s="657"/>
      <c r="AS9" s="657"/>
      <c r="AT9" s="657"/>
      <c r="AU9" s="657"/>
      <c r="AV9" s="657"/>
      <c r="AW9" s="657"/>
      <c r="AX9" s="657"/>
      <c r="AY9" s="657"/>
      <c r="AZ9" s="657"/>
      <c r="BA9" s="657"/>
      <c r="BB9" s="657"/>
      <c r="BC9" s="657"/>
      <c r="BD9" s="657"/>
      <c r="BE9" s="657"/>
      <c r="BF9" s="658"/>
      <c r="BG9" s="659">
        <v>1697413</v>
      </c>
      <c r="BH9" s="660"/>
      <c r="BI9" s="660"/>
      <c r="BJ9" s="660"/>
      <c r="BK9" s="660"/>
      <c r="BL9" s="660"/>
      <c r="BM9" s="660"/>
      <c r="BN9" s="661"/>
      <c r="BO9" s="662">
        <v>39.1</v>
      </c>
      <c r="BP9" s="662"/>
      <c r="BQ9" s="662"/>
      <c r="BR9" s="662"/>
      <c r="BS9" s="663" t="s">
        <v>179</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2926304</v>
      </c>
      <c r="CS9" s="660"/>
      <c r="CT9" s="660"/>
      <c r="CU9" s="660"/>
      <c r="CV9" s="660"/>
      <c r="CW9" s="660"/>
      <c r="CX9" s="660"/>
      <c r="CY9" s="661"/>
      <c r="CZ9" s="662">
        <v>21.6</v>
      </c>
      <c r="DA9" s="662"/>
      <c r="DB9" s="662"/>
      <c r="DC9" s="662"/>
      <c r="DD9" s="668">
        <v>1429864</v>
      </c>
      <c r="DE9" s="660"/>
      <c r="DF9" s="660"/>
      <c r="DG9" s="660"/>
      <c r="DH9" s="660"/>
      <c r="DI9" s="660"/>
      <c r="DJ9" s="660"/>
      <c r="DK9" s="660"/>
      <c r="DL9" s="660"/>
      <c r="DM9" s="660"/>
      <c r="DN9" s="660"/>
      <c r="DO9" s="660"/>
      <c r="DP9" s="661"/>
      <c r="DQ9" s="668">
        <v>1133108</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250</v>
      </c>
      <c r="S10" s="660"/>
      <c r="T10" s="660"/>
      <c r="U10" s="660"/>
      <c r="V10" s="660"/>
      <c r="W10" s="660"/>
      <c r="X10" s="660"/>
      <c r="Y10" s="661"/>
      <c r="Z10" s="662" t="s">
        <v>244</v>
      </c>
      <c r="AA10" s="662"/>
      <c r="AB10" s="662"/>
      <c r="AC10" s="662"/>
      <c r="AD10" s="663" t="s">
        <v>244</v>
      </c>
      <c r="AE10" s="663"/>
      <c r="AF10" s="663"/>
      <c r="AG10" s="663"/>
      <c r="AH10" s="663"/>
      <c r="AI10" s="663"/>
      <c r="AJ10" s="663"/>
      <c r="AK10" s="663"/>
      <c r="AL10" s="664" t="s">
        <v>179</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99440</v>
      </c>
      <c r="BH10" s="660"/>
      <c r="BI10" s="660"/>
      <c r="BJ10" s="660"/>
      <c r="BK10" s="660"/>
      <c r="BL10" s="660"/>
      <c r="BM10" s="660"/>
      <c r="BN10" s="661"/>
      <c r="BO10" s="662">
        <v>2.2999999999999998</v>
      </c>
      <c r="BP10" s="662"/>
      <c r="BQ10" s="662"/>
      <c r="BR10" s="662"/>
      <c r="BS10" s="663" t="s">
        <v>250</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18452</v>
      </c>
      <c r="CS10" s="660"/>
      <c r="CT10" s="660"/>
      <c r="CU10" s="660"/>
      <c r="CV10" s="660"/>
      <c r="CW10" s="660"/>
      <c r="CX10" s="660"/>
      <c r="CY10" s="661"/>
      <c r="CZ10" s="662">
        <v>0.1</v>
      </c>
      <c r="DA10" s="662"/>
      <c r="DB10" s="662"/>
      <c r="DC10" s="662"/>
      <c r="DD10" s="668" t="s">
        <v>179</v>
      </c>
      <c r="DE10" s="660"/>
      <c r="DF10" s="660"/>
      <c r="DG10" s="660"/>
      <c r="DH10" s="660"/>
      <c r="DI10" s="660"/>
      <c r="DJ10" s="660"/>
      <c r="DK10" s="660"/>
      <c r="DL10" s="660"/>
      <c r="DM10" s="660"/>
      <c r="DN10" s="660"/>
      <c r="DO10" s="660"/>
      <c r="DP10" s="661"/>
      <c r="DQ10" s="668">
        <v>16336</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787618</v>
      </c>
      <c r="S11" s="660"/>
      <c r="T11" s="660"/>
      <c r="U11" s="660"/>
      <c r="V11" s="660"/>
      <c r="W11" s="660"/>
      <c r="X11" s="660"/>
      <c r="Y11" s="661"/>
      <c r="Z11" s="664">
        <v>5.4</v>
      </c>
      <c r="AA11" s="665"/>
      <c r="AB11" s="665"/>
      <c r="AC11" s="671"/>
      <c r="AD11" s="668">
        <v>787618</v>
      </c>
      <c r="AE11" s="660"/>
      <c r="AF11" s="660"/>
      <c r="AG11" s="660"/>
      <c r="AH11" s="660"/>
      <c r="AI11" s="660"/>
      <c r="AJ11" s="660"/>
      <c r="AK11" s="661"/>
      <c r="AL11" s="664">
        <v>10.8</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148365</v>
      </c>
      <c r="BH11" s="660"/>
      <c r="BI11" s="660"/>
      <c r="BJ11" s="660"/>
      <c r="BK11" s="660"/>
      <c r="BL11" s="660"/>
      <c r="BM11" s="660"/>
      <c r="BN11" s="661"/>
      <c r="BO11" s="662">
        <v>3.4</v>
      </c>
      <c r="BP11" s="662"/>
      <c r="BQ11" s="662"/>
      <c r="BR11" s="662"/>
      <c r="BS11" s="663">
        <v>39482</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76551</v>
      </c>
      <c r="CS11" s="660"/>
      <c r="CT11" s="660"/>
      <c r="CU11" s="660"/>
      <c r="CV11" s="660"/>
      <c r="CW11" s="660"/>
      <c r="CX11" s="660"/>
      <c r="CY11" s="661"/>
      <c r="CZ11" s="662">
        <v>0.6</v>
      </c>
      <c r="DA11" s="662"/>
      <c r="DB11" s="662"/>
      <c r="DC11" s="662"/>
      <c r="DD11" s="668">
        <v>15383</v>
      </c>
      <c r="DE11" s="660"/>
      <c r="DF11" s="660"/>
      <c r="DG11" s="660"/>
      <c r="DH11" s="660"/>
      <c r="DI11" s="660"/>
      <c r="DJ11" s="660"/>
      <c r="DK11" s="660"/>
      <c r="DL11" s="660"/>
      <c r="DM11" s="660"/>
      <c r="DN11" s="660"/>
      <c r="DO11" s="660"/>
      <c r="DP11" s="661"/>
      <c r="DQ11" s="668">
        <v>59572</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t="s">
        <v>179</v>
      </c>
      <c r="S12" s="660"/>
      <c r="T12" s="660"/>
      <c r="U12" s="660"/>
      <c r="V12" s="660"/>
      <c r="W12" s="660"/>
      <c r="X12" s="660"/>
      <c r="Y12" s="661"/>
      <c r="Z12" s="662" t="s">
        <v>140</v>
      </c>
      <c r="AA12" s="662"/>
      <c r="AB12" s="662"/>
      <c r="AC12" s="662"/>
      <c r="AD12" s="663" t="s">
        <v>179</v>
      </c>
      <c r="AE12" s="663"/>
      <c r="AF12" s="663"/>
      <c r="AG12" s="663"/>
      <c r="AH12" s="663"/>
      <c r="AI12" s="663"/>
      <c r="AJ12" s="663"/>
      <c r="AK12" s="663"/>
      <c r="AL12" s="664" t="s">
        <v>244</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1982812</v>
      </c>
      <c r="BH12" s="660"/>
      <c r="BI12" s="660"/>
      <c r="BJ12" s="660"/>
      <c r="BK12" s="660"/>
      <c r="BL12" s="660"/>
      <c r="BM12" s="660"/>
      <c r="BN12" s="661"/>
      <c r="BO12" s="662">
        <v>45.7</v>
      </c>
      <c r="BP12" s="662"/>
      <c r="BQ12" s="662"/>
      <c r="BR12" s="662"/>
      <c r="BS12" s="663" t="s">
        <v>179</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321491</v>
      </c>
      <c r="CS12" s="660"/>
      <c r="CT12" s="660"/>
      <c r="CU12" s="660"/>
      <c r="CV12" s="660"/>
      <c r="CW12" s="660"/>
      <c r="CX12" s="660"/>
      <c r="CY12" s="661"/>
      <c r="CZ12" s="662">
        <v>2.4</v>
      </c>
      <c r="DA12" s="662"/>
      <c r="DB12" s="662"/>
      <c r="DC12" s="662"/>
      <c r="DD12" s="668">
        <v>39987</v>
      </c>
      <c r="DE12" s="660"/>
      <c r="DF12" s="660"/>
      <c r="DG12" s="660"/>
      <c r="DH12" s="660"/>
      <c r="DI12" s="660"/>
      <c r="DJ12" s="660"/>
      <c r="DK12" s="660"/>
      <c r="DL12" s="660"/>
      <c r="DM12" s="660"/>
      <c r="DN12" s="660"/>
      <c r="DO12" s="660"/>
      <c r="DP12" s="661"/>
      <c r="DQ12" s="668">
        <v>185602</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179</v>
      </c>
      <c r="S13" s="660"/>
      <c r="T13" s="660"/>
      <c r="U13" s="660"/>
      <c r="V13" s="660"/>
      <c r="W13" s="660"/>
      <c r="X13" s="660"/>
      <c r="Y13" s="661"/>
      <c r="Z13" s="662" t="s">
        <v>140</v>
      </c>
      <c r="AA13" s="662"/>
      <c r="AB13" s="662"/>
      <c r="AC13" s="662"/>
      <c r="AD13" s="663" t="s">
        <v>140</v>
      </c>
      <c r="AE13" s="663"/>
      <c r="AF13" s="663"/>
      <c r="AG13" s="663"/>
      <c r="AH13" s="663"/>
      <c r="AI13" s="663"/>
      <c r="AJ13" s="663"/>
      <c r="AK13" s="663"/>
      <c r="AL13" s="664" t="s">
        <v>179</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1980852</v>
      </c>
      <c r="BH13" s="660"/>
      <c r="BI13" s="660"/>
      <c r="BJ13" s="660"/>
      <c r="BK13" s="660"/>
      <c r="BL13" s="660"/>
      <c r="BM13" s="660"/>
      <c r="BN13" s="661"/>
      <c r="BO13" s="662">
        <v>45.6</v>
      </c>
      <c r="BP13" s="662"/>
      <c r="BQ13" s="662"/>
      <c r="BR13" s="662"/>
      <c r="BS13" s="663" t="s">
        <v>179</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581608</v>
      </c>
      <c r="CS13" s="660"/>
      <c r="CT13" s="660"/>
      <c r="CU13" s="660"/>
      <c r="CV13" s="660"/>
      <c r="CW13" s="660"/>
      <c r="CX13" s="660"/>
      <c r="CY13" s="661"/>
      <c r="CZ13" s="662">
        <v>4.3</v>
      </c>
      <c r="DA13" s="662"/>
      <c r="DB13" s="662"/>
      <c r="DC13" s="662"/>
      <c r="DD13" s="668">
        <v>179982</v>
      </c>
      <c r="DE13" s="660"/>
      <c r="DF13" s="660"/>
      <c r="DG13" s="660"/>
      <c r="DH13" s="660"/>
      <c r="DI13" s="660"/>
      <c r="DJ13" s="660"/>
      <c r="DK13" s="660"/>
      <c r="DL13" s="660"/>
      <c r="DM13" s="660"/>
      <c r="DN13" s="660"/>
      <c r="DO13" s="660"/>
      <c r="DP13" s="661"/>
      <c r="DQ13" s="668">
        <v>496452</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t="s">
        <v>179</v>
      </c>
      <c r="S14" s="660"/>
      <c r="T14" s="660"/>
      <c r="U14" s="660"/>
      <c r="V14" s="660"/>
      <c r="W14" s="660"/>
      <c r="X14" s="660"/>
      <c r="Y14" s="661"/>
      <c r="Z14" s="662" t="s">
        <v>244</v>
      </c>
      <c r="AA14" s="662"/>
      <c r="AB14" s="662"/>
      <c r="AC14" s="662"/>
      <c r="AD14" s="663" t="s">
        <v>244</v>
      </c>
      <c r="AE14" s="663"/>
      <c r="AF14" s="663"/>
      <c r="AG14" s="663"/>
      <c r="AH14" s="663"/>
      <c r="AI14" s="663"/>
      <c r="AJ14" s="663"/>
      <c r="AK14" s="663"/>
      <c r="AL14" s="664" t="s">
        <v>179</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135189</v>
      </c>
      <c r="BH14" s="660"/>
      <c r="BI14" s="660"/>
      <c r="BJ14" s="660"/>
      <c r="BK14" s="660"/>
      <c r="BL14" s="660"/>
      <c r="BM14" s="660"/>
      <c r="BN14" s="661"/>
      <c r="BO14" s="662">
        <v>3.1</v>
      </c>
      <c r="BP14" s="662"/>
      <c r="BQ14" s="662"/>
      <c r="BR14" s="662"/>
      <c r="BS14" s="663" t="s">
        <v>250</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543321</v>
      </c>
      <c r="CS14" s="660"/>
      <c r="CT14" s="660"/>
      <c r="CU14" s="660"/>
      <c r="CV14" s="660"/>
      <c r="CW14" s="660"/>
      <c r="CX14" s="660"/>
      <c r="CY14" s="661"/>
      <c r="CZ14" s="662">
        <v>4</v>
      </c>
      <c r="DA14" s="662"/>
      <c r="DB14" s="662"/>
      <c r="DC14" s="662"/>
      <c r="DD14" s="668">
        <v>16495</v>
      </c>
      <c r="DE14" s="660"/>
      <c r="DF14" s="660"/>
      <c r="DG14" s="660"/>
      <c r="DH14" s="660"/>
      <c r="DI14" s="660"/>
      <c r="DJ14" s="660"/>
      <c r="DK14" s="660"/>
      <c r="DL14" s="660"/>
      <c r="DM14" s="660"/>
      <c r="DN14" s="660"/>
      <c r="DO14" s="660"/>
      <c r="DP14" s="661"/>
      <c r="DQ14" s="668">
        <v>527340</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179</v>
      </c>
      <c r="S15" s="660"/>
      <c r="T15" s="660"/>
      <c r="U15" s="660"/>
      <c r="V15" s="660"/>
      <c r="W15" s="660"/>
      <c r="X15" s="660"/>
      <c r="Y15" s="661"/>
      <c r="Z15" s="662" t="s">
        <v>140</v>
      </c>
      <c r="AA15" s="662"/>
      <c r="AB15" s="662"/>
      <c r="AC15" s="662"/>
      <c r="AD15" s="663" t="s">
        <v>244</v>
      </c>
      <c r="AE15" s="663"/>
      <c r="AF15" s="663"/>
      <c r="AG15" s="663"/>
      <c r="AH15" s="663"/>
      <c r="AI15" s="663"/>
      <c r="AJ15" s="663"/>
      <c r="AK15" s="663"/>
      <c r="AL15" s="664" t="s">
        <v>244</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214719</v>
      </c>
      <c r="BH15" s="660"/>
      <c r="BI15" s="660"/>
      <c r="BJ15" s="660"/>
      <c r="BK15" s="660"/>
      <c r="BL15" s="660"/>
      <c r="BM15" s="660"/>
      <c r="BN15" s="661"/>
      <c r="BO15" s="662">
        <v>4.9000000000000004</v>
      </c>
      <c r="BP15" s="662"/>
      <c r="BQ15" s="662"/>
      <c r="BR15" s="662"/>
      <c r="BS15" s="663" t="s">
        <v>179</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1971891</v>
      </c>
      <c r="CS15" s="660"/>
      <c r="CT15" s="660"/>
      <c r="CU15" s="660"/>
      <c r="CV15" s="660"/>
      <c r="CW15" s="660"/>
      <c r="CX15" s="660"/>
      <c r="CY15" s="661"/>
      <c r="CZ15" s="662">
        <v>14.6</v>
      </c>
      <c r="DA15" s="662"/>
      <c r="DB15" s="662"/>
      <c r="DC15" s="662"/>
      <c r="DD15" s="668">
        <v>468386</v>
      </c>
      <c r="DE15" s="660"/>
      <c r="DF15" s="660"/>
      <c r="DG15" s="660"/>
      <c r="DH15" s="660"/>
      <c r="DI15" s="660"/>
      <c r="DJ15" s="660"/>
      <c r="DK15" s="660"/>
      <c r="DL15" s="660"/>
      <c r="DM15" s="660"/>
      <c r="DN15" s="660"/>
      <c r="DO15" s="660"/>
      <c r="DP15" s="661"/>
      <c r="DQ15" s="668">
        <v>1342576</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7035</v>
      </c>
      <c r="S16" s="660"/>
      <c r="T16" s="660"/>
      <c r="U16" s="660"/>
      <c r="V16" s="660"/>
      <c r="W16" s="660"/>
      <c r="X16" s="660"/>
      <c r="Y16" s="661"/>
      <c r="Z16" s="662">
        <v>0</v>
      </c>
      <c r="AA16" s="662"/>
      <c r="AB16" s="662"/>
      <c r="AC16" s="662"/>
      <c r="AD16" s="663">
        <v>7035</v>
      </c>
      <c r="AE16" s="663"/>
      <c r="AF16" s="663"/>
      <c r="AG16" s="663"/>
      <c r="AH16" s="663"/>
      <c r="AI16" s="663"/>
      <c r="AJ16" s="663"/>
      <c r="AK16" s="663"/>
      <c r="AL16" s="664">
        <v>0.1</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179</v>
      </c>
      <c r="BH16" s="660"/>
      <c r="BI16" s="660"/>
      <c r="BJ16" s="660"/>
      <c r="BK16" s="660"/>
      <c r="BL16" s="660"/>
      <c r="BM16" s="660"/>
      <c r="BN16" s="661"/>
      <c r="BO16" s="662" t="s">
        <v>140</v>
      </c>
      <c r="BP16" s="662"/>
      <c r="BQ16" s="662"/>
      <c r="BR16" s="662"/>
      <c r="BS16" s="663" t="s">
        <v>140</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t="s">
        <v>244</v>
      </c>
      <c r="CS16" s="660"/>
      <c r="CT16" s="660"/>
      <c r="CU16" s="660"/>
      <c r="CV16" s="660"/>
      <c r="CW16" s="660"/>
      <c r="CX16" s="660"/>
      <c r="CY16" s="661"/>
      <c r="CZ16" s="662" t="s">
        <v>179</v>
      </c>
      <c r="DA16" s="662"/>
      <c r="DB16" s="662"/>
      <c r="DC16" s="662"/>
      <c r="DD16" s="668" t="s">
        <v>179</v>
      </c>
      <c r="DE16" s="660"/>
      <c r="DF16" s="660"/>
      <c r="DG16" s="660"/>
      <c r="DH16" s="660"/>
      <c r="DI16" s="660"/>
      <c r="DJ16" s="660"/>
      <c r="DK16" s="660"/>
      <c r="DL16" s="660"/>
      <c r="DM16" s="660"/>
      <c r="DN16" s="660"/>
      <c r="DO16" s="660"/>
      <c r="DP16" s="661"/>
      <c r="DQ16" s="668" t="s">
        <v>140</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46943</v>
      </c>
      <c r="S17" s="660"/>
      <c r="T17" s="660"/>
      <c r="U17" s="660"/>
      <c r="V17" s="660"/>
      <c r="W17" s="660"/>
      <c r="X17" s="660"/>
      <c r="Y17" s="661"/>
      <c r="Z17" s="662">
        <v>0.3</v>
      </c>
      <c r="AA17" s="662"/>
      <c r="AB17" s="662"/>
      <c r="AC17" s="662"/>
      <c r="AD17" s="663">
        <v>46943</v>
      </c>
      <c r="AE17" s="663"/>
      <c r="AF17" s="663"/>
      <c r="AG17" s="663"/>
      <c r="AH17" s="663"/>
      <c r="AI17" s="663"/>
      <c r="AJ17" s="663"/>
      <c r="AK17" s="663"/>
      <c r="AL17" s="664">
        <v>0.6</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179</v>
      </c>
      <c r="BH17" s="660"/>
      <c r="BI17" s="660"/>
      <c r="BJ17" s="660"/>
      <c r="BK17" s="660"/>
      <c r="BL17" s="660"/>
      <c r="BM17" s="660"/>
      <c r="BN17" s="661"/>
      <c r="BO17" s="662" t="s">
        <v>244</v>
      </c>
      <c r="BP17" s="662"/>
      <c r="BQ17" s="662"/>
      <c r="BR17" s="662"/>
      <c r="BS17" s="663" t="s">
        <v>244</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837965</v>
      </c>
      <c r="CS17" s="660"/>
      <c r="CT17" s="660"/>
      <c r="CU17" s="660"/>
      <c r="CV17" s="660"/>
      <c r="CW17" s="660"/>
      <c r="CX17" s="660"/>
      <c r="CY17" s="661"/>
      <c r="CZ17" s="662">
        <v>6.2</v>
      </c>
      <c r="DA17" s="662"/>
      <c r="DB17" s="662"/>
      <c r="DC17" s="662"/>
      <c r="DD17" s="668" t="s">
        <v>244</v>
      </c>
      <c r="DE17" s="660"/>
      <c r="DF17" s="660"/>
      <c r="DG17" s="660"/>
      <c r="DH17" s="660"/>
      <c r="DI17" s="660"/>
      <c r="DJ17" s="660"/>
      <c r="DK17" s="660"/>
      <c r="DL17" s="660"/>
      <c r="DM17" s="660"/>
      <c r="DN17" s="660"/>
      <c r="DO17" s="660"/>
      <c r="DP17" s="661"/>
      <c r="DQ17" s="668">
        <v>836157</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46003</v>
      </c>
      <c r="S18" s="660"/>
      <c r="T18" s="660"/>
      <c r="U18" s="660"/>
      <c r="V18" s="660"/>
      <c r="W18" s="660"/>
      <c r="X18" s="660"/>
      <c r="Y18" s="661"/>
      <c r="Z18" s="662">
        <v>0.3</v>
      </c>
      <c r="AA18" s="662"/>
      <c r="AB18" s="662"/>
      <c r="AC18" s="662"/>
      <c r="AD18" s="663">
        <v>46003</v>
      </c>
      <c r="AE18" s="663"/>
      <c r="AF18" s="663"/>
      <c r="AG18" s="663"/>
      <c r="AH18" s="663"/>
      <c r="AI18" s="663"/>
      <c r="AJ18" s="663"/>
      <c r="AK18" s="663"/>
      <c r="AL18" s="664">
        <v>0.6</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179</v>
      </c>
      <c r="BH18" s="660"/>
      <c r="BI18" s="660"/>
      <c r="BJ18" s="660"/>
      <c r="BK18" s="660"/>
      <c r="BL18" s="660"/>
      <c r="BM18" s="660"/>
      <c r="BN18" s="661"/>
      <c r="BO18" s="662" t="s">
        <v>244</v>
      </c>
      <c r="BP18" s="662"/>
      <c r="BQ18" s="662"/>
      <c r="BR18" s="662"/>
      <c r="BS18" s="663" t="s">
        <v>140</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179</v>
      </c>
      <c r="CS18" s="660"/>
      <c r="CT18" s="660"/>
      <c r="CU18" s="660"/>
      <c r="CV18" s="660"/>
      <c r="CW18" s="660"/>
      <c r="CX18" s="660"/>
      <c r="CY18" s="661"/>
      <c r="CZ18" s="662" t="s">
        <v>244</v>
      </c>
      <c r="DA18" s="662"/>
      <c r="DB18" s="662"/>
      <c r="DC18" s="662"/>
      <c r="DD18" s="668" t="s">
        <v>179</v>
      </c>
      <c r="DE18" s="660"/>
      <c r="DF18" s="660"/>
      <c r="DG18" s="660"/>
      <c r="DH18" s="660"/>
      <c r="DI18" s="660"/>
      <c r="DJ18" s="660"/>
      <c r="DK18" s="660"/>
      <c r="DL18" s="660"/>
      <c r="DM18" s="660"/>
      <c r="DN18" s="660"/>
      <c r="DO18" s="660"/>
      <c r="DP18" s="661"/>
      <c r="DQ18" s="668" t="s">
        <v>179</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45609</v>
      </c>
      <c r="S19" s="660"/>
      <c r="T19" s="660"/>
      <c r="U19" s="660"/>
      <c r="V19" s="660"/>
      <c r="W19" s="660"/>
      <c r="X19" s="660"/>
      <c r="Y19" s="661"/>
      <c r="Z19" s="662">
        <v>0.3</v>
      </c>
      <c r="AA19" s="662"/>
      <c r="AB19" s="662"/>
      <c r="AC19" s="662"/>
      <c r="AD19" s="663">
        <v>45609</v>
      </c>
      <c r="AE19" s="663"/>
      <c r="AF19" s="663"/>
      <c r="AG19" s="663"/>
      <c r="AH19" s="663"/>
      <c r="AI19" s="663"/>
      <c r="AJ19" s="663"/>
      <c r="AK19" s="663"/>
      <c r="AL19" s="664">
        <v>0.6</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t="s">
        <v>179</v>
      </c>
      <c r="BH19" s="660"/>
      <c r="BI19" s="660"/>
      <c r="BJ19" s="660"/>
      <c r="BK19" s="660"/>
      <c r="BL19" s="660"/>
      <c r="BM19" s="660"/>
      <c r="BN19" s="661"/>
      <c r="BO19" s="662" t="s">
        <v>179</v>
      </c>
      <c r="BP19" s="662"/>
      <c r="BQ19" s="662"/>
      <c r="BR19" s="662"/>
      <c r="BS19" s="663" t="s">
        <v>179</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244</v>
      </c>
      <c r="CS19" s="660"/>
      <c r="CT19" s="660"/>
      <c r="CU19" s="660"/>
      <c r="CV19" s="660"/>
      <c r="CW19" s="660"/>
      <c r="CX19" s="660"/>
      <c r="CY19" s="661"/>
      <c r="CZ19" s="662" t="s">
        <v>179</v>
      </c>
      <c r="DA19" s="662"/>
      <c r="DB19" s="662"/>
      <c r="DC19" s="662"/>
      <c r="DD19" s="668" t="s">
        <v>179</v>
      </c>
      <c r="DE19" s="660"/>
      <c r="DF19" s="660"/>
      <c r="DG19" s="660"/>
      <c r="DH19" s="660"/>
      <c r="DI19" s="660"/>
      <c r="DJ19" s="660"/>
      <c r="DK19" s="660"/>
      <c r="DL19" s="660"/>
      <c r="DM19" s="660"/>
      <c r="DN19" s="660"/>
      <c r="DO19" s="660"/>
      <c r="DP19" s="661"/>
      <c r="DQ19" s="668" t="s">
        <v>179</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v>394</v>
      </c>
      <c r="S20" s="660"/>
      <c r="T20" s="660"/>
      <c r="U20" s="660"/>
      <c r="V20" s="660"/>
      <c r="W20" s="660"/>
      <c r="X20" s="660"/>
      <c r="Y20" s="661"/>
      <c r="Z20" s="662">
        <v>0</v>
      </c>
      <c r="AA20" s="662"/>
      <c r="AB20" s="662"/>
      <c r="AC20" s="662"/>
      <c r="AD20" s="663">
        <v>394</v>
      </c>
      <c r="AE20" s="663"/>
      <c r="AF20" s="663"/>
      <c r="AG20" s="663"/>
      <c r="AH20" s="663"/>
      <c r="AI20" s="663"/>
      <c r="AJ20" s="663"/>
      <c r="AK20" s="663"/>
      <c r="AL20" s="664">
        <v>0</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t="s">
        <v>179</v>
      </c>
      <c r="BH20" s="660"/>
      <c r="BI20" s="660"/>
      <c r="BJ20" s="660"/>
      <c r="BK20" s="660"/>
      <c r="BL20" s="660"/>
      <c r="BM20" s="660"/>
      <c r="BN20" s="661"/>
      <c r="BO20" s="662" t="s">
        <v>140</v>
      </c>
      <c r="BP20" s="662"/>
      <c r="BQ20" s="662"/>
      <c r="BR20" s="662"/>
      <c r="BS20" s="663" t="s">
        <v>244</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13538757</v>
      </c>
      <c r="CS20" s="660"/>
      <c r="CT20" s="660"/>
      <c r="CU20" s="660"/>
      <c r="CV20" s="660"/>
      <c r="CW20" s="660"/>
      <c r="CX20" s="660"/>
      <c r="CY20" s="661"/>
      <c r="CZ20" s="662">
        <v>100</v>
      </c>
      <c r="DA20" s="662"/>
      <c r="DB20" s="662"/>
      <c r="DC20" s="662"/>
      <c r="DD20" s="668">
        <v>2315333</v>
      </c>
      <c r="DE20" s="660"/>
      <c r="DF20" s="660"/>
      <c r="DG20" s="660"/>
      <c r="DH20" s="660"/>
      <c r="DI20" s="660"/>
      <c r="DJ20" s="660"/>
      <c r="DK20" s="660"/>
      <c r="DL20" s="660"/>
      <c r="DM20" s="660"/>
      <c r="DN20" s="660"/>
      <c r="DO20" s="660"/>
      <c r="DP20" s="661"/>
      <c r="DQ20" s="668">
        <v>7687255</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2051659</v>
      </c>
      <c r="S21" s="660"/>
      <c r="T21" s="660"/>
      <c r="U21" s="660"/>
      <c r="V21" s="660"/>
      <c r="W21" s="660"/>
      <c r="X21" s="660"/>
      <c r="Y21" s="661"/>
      <c r="Z21" s="662">
        <v>14.2</v>
      </c>
      <c r="AA21" s="662"/>
      <c r="AB21" s="662"/>
      <c r="AC21" s="662"/>
      <c r="AD21" s="663">
        <v>1882043</v>
      </c>
      <c r="AE21" s="663"/>
      <c r="AF21" s="663"/>
      <c r="AG21" s="663"/>
      <c r="AH21" s="663"/>
      <c r="AI21" s="663"/>
      <c r="AJ21" s="663"/>
      <c r="AK21" s="663"/>
      <c r="AL21" s="664">
        <v>25.8</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t="s">
        <v>244</v>
      </c>
      <c r="BH21" s="660"/>
      <c r="BI21" s="660"/>
      <c r="BJ21" s="660"/>
      <c r="BK21" s="660"/>
      <c r="BL21" s="660"/>
      <c r="BM21" s="660"/>
      <c r="BN21" s="661"/>
      <c r="BO21" s="662" t="s">
        <v>244</v>
      </c>
      <c r="BP21" s="662"/>
      <c r="BQ21" s="662"/>
      <c r="BR21" s="662"/>
      <c r="BS21" s="663" t="s">
        <v>179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1882043</v>
      </c>
      <c r="S22" s="660"/>
      <c r="T22" s="660"/>
      <c r="U22" s="660"/>
      <c r="V22" s="660"/>
      <c r="W22" s="660"/>
      <c r="X22" s="660"/>
      <c r="Y22" s="661"/>
      <c r="Z22" s="662">
        <v>13</v>
      </c>
      <c r="AA22" s="662"/>
      <c r="AB22" s="662"/>
      <c r="AC22" s="662"/>
      <c r="AD22" s="663">
        <v>1882043</v>
      </c>
      <c r="AE22" s="663"/>
      <c r="AF22" s="663"/>
      <c r="AG22" s="663"/>
      <c r="AH22" s="663"/>
      <c r="AI22" s="663"/>
      <c r="AJ22" s="663"/>
      <c r="AK22" s="663"/>
      <c r="AL22" s="664">
        <v>25.8</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179</v>
      </c>
      <c r="BH22" s="660"/>
      <c r="BI22" s="660"/>
      <c r="BJ22" s="660"/>
      <c r="BK22" s="660"/>
      <c r="BL22" s="660"/>
      <c r="BM22" s="660"/>
      <c r="BN22" s="661"/>
      <c r="BO22" s="662" t="s">
        <v>244</v>
      </c>
      <c r="BP22" s="662"/>
      <c r="BQ22" s="662"/>
      <c r="BR22" s="662"/>
      <c r="BS22" s="663" t="s">
        <v>179</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169616</v>
      </c>
      <c r="S23" s="660"/>
      <c r="T23" s="660"/>
      <c r="U23" s="660"/>
      <c r="V23" s="660"/>
      <c r="W23" s="660"/>
      <c r="X23" s="660"/>
      <c r="Y23" s="661"/>
      <c r="Z23" s="662">
        <v>1.2</v>
      </c>
      <c r="AA23" s="662"/>
      <c r="AB23" s="662"/>
      <c r="AC23" s="662"/>
      <c r="AD23" s="663" t="s">
        <v>244</v>
      </c>
      <c r="AE23" s="663"/>
      <c r="AF23" s="663"/>
      <c r="AG23" s="663"/>
      <c r="AH23" s="663"/>
      <c r="AI23" s="663"/>
      <c r="AJ23" s="663"/>
      <c r="AK23" s="663"/>
      <c r="AL23" s="664" t="s">
        <v>244</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t="s">
        <v>179</v>
      </c>
      <c r="BH23" s="660"/>
      <c r="BI23" s="660"/>
      <c r="BJ23" s="660"/>
      <c r="BK23" s="660"/>
      <c r="BL23" s="660"/>
      <c r="BM23" s="660"/>
      <c r="BN23" s="661"/>
      <c r="BO23" s="662" t="s">
        <v>244</v>
      </c>
      <c r="BP23" s="662"/>
      <c r="BQ23" s="662"/>
      <c r="BR23" s="662"/>
      <c r="BS23" s="663" t="s">
        <v>179</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179</v>
      </c>
      <c r="S24" s="660"/>
      <c r="T24" s="660"/>
      <c r="U24" s="660"/>
      <c r="V24" s="660"/>
      <c r="W24" s="660"/>
      <c r="X24" s="660"/>
      <c r="Y24" s="661"/>
      <c r="Z24" s="662" t="s">
        <v>179</v>
      </c>
      <c r="AA24" s="662"/>
      <c r="AB24" s="662"/>
      <c r="AC24" s="662"/>
      <c r="AD24" s="663" t="s">
        <v>179</v>
      </c>
      <c r="AE24" s="663"/>
      <c r="AF24" s="663"/>
      <c r="AG24" s="663"/>
      <c r="AH24" s="663"/>
      <c r="AI24" s="663"/>
      <c r="AJ24" s="663"/>
      <c r="AK24" s="663"/>
      <c r="AL24" s="664" t="s">
        <v>179</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140</v>
      </c>
      <c r="BH24" s="660"/>
      <c r="BI24" s="660"/>
      <c r="BJ24" s="660"/>
      <c r="BK24" s="660"/>
      <c r="BL24" s="660"/>
      <c r="BM24" s="660"/>
      <c r="BN24" s="661"/>
      <c r="BO24" s="662" t="s">
        <v>244</v>
      </c>
      <c r="BP24" s="662"/>
      <c r="BQ24" s="662"/>
      <c r="BR24" s="662"/>
      <c r="BS24" s="663" t="s">
        <v>179</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6078023</v>
      </c>
      <c r="CS24" s="649"/>
      <c r="CT24" s="649"/>
      <c r="CU24" s="649"/>
      <c r="CV24" s="649"/>
      <c r="CW24" s="649"/>
      <c r="CX24" s="649"/>
      <c r="CY24" s="650"/>
      <c r="CZ24" s="653">
        <v>44.9</v>
      </c>
      <c r="DA24" s="654"/>
      <c r="DB24" s="654"/>
      <c r="DC24" s="670"/>
      <c r="DD24" s="693">
        <v>3281981</v>
      </c>
      <c r="DE24" s="649"/>
      <c r="DF24" s="649"/>
      <c r="DG24" s="649"/>
      <c r="DH24" s="649"/>
      <c r="DI24" s="649"/>
      <c r="DJ24" s="649"/>
      <c r="DK24" s="650"/>
      <c r="DL24" s="693">
        <v>3255739</v>
      </c>
      <c r="DM24" s="649"/>
      <c r="DN24" s="649"/>
      <c r="DO24" s="649"/>
      <c r="DP24" s="649"/>
      <c r="DQ24" s="649"/>
      <c r="DR24" s="649"/>
      <c r="DS24" s="649"/>
      <c r="DT24" s="649"/>
      <c r="DU24" s="649"/>
      <c r="DV24" s="650"/>
      <c r="DW24" s="653">
        <v>43.6</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7446418</v>
      </c>
      <c r="S25" s="660"/>
      <c r="T25" s="660"/>
      <c r="U25" s="660"/>
      <c r="V25" s="660"/>
      <c r="W25" s="660"/>
      <c r="X25" s="660"/>
      <c r="Y25" s="661"/>
      <c r="Z25" s="662">
        <v>51.4</v>
      </c>
      <c r="AA25" s="662"/>
      <c r="AB25" s="662"/>
      <c r="AC25" s="662"/>
      <c r="AD25" s="663">
        <v>7276802</v>
      </c>
      <c r="AE25" s="663"/>
      <c r="AF25" s="663"/>
      <c r="AG25" s="663"/>
      <c r="AH25" s="663"/>
      <c r="AI25" s="663"/>
      <c r="AJ25" s="663"/>
      <c r="AK25" s="663"/>
      <c r="AL25" s="664">
        <v>99.6</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244</v>
      </c>
      <c r="BH25" s="660"/>
      <c r="BI25" s="660"/>
      <c r="BJ25" s="660"/>
      <c r="BK25" s="660"/>
      <c r="BL25" s="660"/>
      <c r="BM25" s="660"/>
      <c r="BN25" s="661"/>
      <c r="BO25" s="662" t="s">
        <v>179</v>
      </c>
      <c r="BP25" s="662"/>
      <c r="BQ25" s="662"/>
      <c r="BR25" s="662"/>
      <c r="BS25" s="663" t="s">
        <v>179</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1816959</v>
      </c>
      <c r="CS25" s="689"/>
      <c r="CT25" s="689"/>
      <c r="CU25" s="689"/>
      <c r="CV25" s="689"/>
      <c r="CW25" s="689"/>
      <c r="CX25" s="689"/>
      <c r="CY25" s="690"/>
      <c r="CZ25" s="664">
        <v>13.4</v>
      </c>
      <c r="DA25" s="691"/>
      <c r="DB25" s="691"/>
      <c r="DC25" s="694"/>
      <c r="DD25" s="668">
        <v>1641090</v>
      </c>
      <c r="DE25" s="689"/>
      <c r="DF25" s="689"/>
      <c r="DG25" s="689"/>
      <c r="DH25" s="689"/>
      <c r="DI25" s="689"/>
      <c r="DJ25" s="689"/>
      <c r="DK25" s="690"/>
      <c r="DL25" s="668">
        <v>1627674</v>
      </c>
      <c r="DM25" s="689"/>
      <c r="DN25" s="689"/>
      <c r="DO25" s="689"/>
      <c r="DP25" s="689"/>
      <c r="DQ25" s="689"/>
      <c r="DR25" s="689"/>
      <c r="DS25" s="689"/>
      <c r="DT25" s="689"/>
      <c r="DU25" s="689"/>
      <c r="DV25" s="690"/>
      <c r="DW25" s="664">
        <v>21.8</v>
      </c>
      <c r="DX25" s="691"/>
      <c r="DY25" s="691"/>
      <c r="DZ25" s="691"/>
      <c r="EA25" s="691"/>
      <c r="EB25" s="691"/>
      <c r="EC25" s="692"/>
    </row>
    <row r="26" spans="2:133" ht="11.25" customHeight="1" x14ac:dyDescent="0.15">
      <c r="B26" s="656" t="s">
        <v>301</v>
      </c>
      <c r="C26" s="657"/>
      <c r="D26" s="657"/>
      <c r="E26" s="657"/>
      <c r="F26" s="657"/>
      <c r="G26" s="657"/>
      <c r="H26" s="657"/>
      <c r="I26" s="657"/>
      <c r="J26" s="657"/>
      <c r="K26" s="657"/>
      <c r="L26" s="657"/>
      <c r="M26" s="657"/>
      <c r="N26" s="657"/>
      <c r="O26" s="657"/>
      <c r="P26" s="657"/>
      <c r="Q26" s="658"/>
      <c r="R26" s="659">
        <v>3457</v>
      </c>
      <c r="S26" s="660"/>
      <c r="T26" s="660"/>
      <c r="U26" s="660"/>
      <c r="V26" s="660"/>
      <c r="W26" s="660"/>
      <c r="X26" s="660"/>
      <c r="Y26" s="661"/>
      <c r="Z26" s="662">
        <v>0</v>
      </c>
      <c r="AA26" s="662"/>
      <c r="AB26" s="662"/>
      <c r="AC26" s="662"/>
      <c r="AD26" s="663">
        <v>3457</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244</v>
      </c>
      <c r="BH26" s="660"/>
      <c r="BI26" s="660"/>
      <c r="BJ26" s="660"/>
      <c r="BK26" s="660"/>
      <c r="BL26" s="660"/>
      <c r="BM26" s="660"/>
      <c r="BN26" s="661"/>
      <c r="BO26" s="662" t="s">
        <v>179</v>
      </c>
      <c r="BP26" s="662"/>
      <c r="BQ26" s="662"/>
      <c r="BR26" s="662"/>
      <c r="BS26" s="663" t="s">
        <v>179</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1006928</v>
      </c>
      <c r="CS26" s="660"/>
      <c r="CT26" s="660"/>
      <c r="CU26" s="660"/>
      <c r="CV26" s="660"/>
      <c r="CW26" s="660"/>
      <c r="CX26" s="660"/>
      <c r="CY26" s="661"/>
      <c r="CZ26" s="664">
        <v>7.4</v>
      </c>
      <c r="DA26" s="691"/>
      <c r="DB26" s="691"/>
      <c r="DC26" s="694"/>
      <c r="DD26" s="668">
        <v>872620</v>
      </c>
      <c r="DE26" s="660"/>
      <c r="DF26" s="660"/>
      <c r="DG26" s="660"/>
      <c r="DH26" s="660"/>
      <c r="DI26" s="660"/>
      <c r="DJ26" s="660"/>
      <c r="DK26" s="661"/>
      <c r="DL26" s="668" t="s">
        <v>244</v>
      </c>
      <c r="DM26" s="660"/>
      <c r="DN26" s="660"/>
      <c r="DO26" s="660"/>
      <c r="DP26" s="660"/>
      <c r="DQ26" s="660"/>
      <c r="DR26" s="660"/>
      <c r="DS26" s="660"/>
      <c r="DT26" s="660"/>
      <c r="DU26" s="660"/>
      <c r="DV26" s="661"/>
      <c r="DW26" s="664" t="s">
        <v>179</v>
      </c>
      <c r="DX26" s="691"/>
      <c r="DY26" s="691"/>
      <c r="DZ26" s="691"/>
      <c r="EA26" s="691"/>
      <c r="EB26" s="691"/>
      <c r="EC26" s="692"/>
    </row>
    <row r="27" spans="2:133" ht="11.25" customHeight="1" x14ac:dyDescent="0.15">
      <c r="B27" s="656" t="s">
        <v>304</v>
      </c>
      <c r="C27" s="657"/>
      <c r="D27" s="657"/>
      <c r="E27" s="657"/>
      <c r="F27" s="657"/>
      <c r="G27" s="657"/>
      <c r="H27" s="657"/>
      <c r="I27" s="657"/>
      <c r="J27" s="657"/>
      <c r="K27" s="657"/>
      <c r="L27" s="657"/>
      <c r="M27" s="657"/>
      <c r="N27" s="657"/>
      <c r="O27" s="657"/>
      <c r="P27" s="657"/>
      <c r="Q27" s="658"/>
      <c r="R27" s="659">
        <v>130413</v>
      </c>
      <c r="S27" s="660"/>
      <c r="T27" s="660"/>
      <c r="U27" s="660"/>
      <c r="V27" s="660"/>
      <c r="W27" s="660"/>
      <c r="X27" s="660"/>
      <c r="Y27" s="661"/>
      <c r="Z27" s="662">
        <v>0.9</v>
      </c>
      <c r="AA27" s="662"/>
      <c r="AB27" s="662"/>
      <c r="AC27" s="662"/>
      <c r="AD27" s="663" t="s">
        <v>179</v>
      </c>
      <c r="AE27" s="663"/>
      <c r="AF27" s="663"/>
      <c r="AG27" s="663"/>
      <c r="AH27" s="663"/>
      <c r="AI27" s="663"/>
      <c r="AJ27" s="663"/>
      <c r="AK27" s="663"/>
      <c r="AL27" s="664" t="s">
        <v>250</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4340641</v>
      </c>
      <c r="BH27" s="660"/>
      <c r="BI27" s="660"/>
      <c r="BJ27" s="660"/>
      <c r="BK27" s="660"/>
      <c r="BL27" s="660"/>
      <c r="BM27" s="660"/>
      <c r="BN27" s="661"/>
      <c r="BO27" s="662">
        <v>100</v>
      </c>
      <c r="BP27" s="662"/>
      <c r="BQ27" s="662"/>
      <c r="BR27" s="662"/>
      <c r="BS27" s="663">
        <v>39482</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3423099</v>
      </c>
      <c r="CS27" s="689"/>
      <c r="CT27" s="689"/>
      <c r="CU27" s="689"/>
      <c r="CV27" s="689"/>
      <c r="CW27" s="689"/>
      <c r="CX27" s="689"/>
      <c r="CY27" s="690"/>
      <c r="CZ27" s="664">
        <v>25.3</v>
      </c>
      <c r="DA27" s="691"/>
      <c r="DB27" s="691"/>
      <c r="DC27" s="694"/>
      <c r="DD27" s="668">
        <v>804734</v>
      </c>
      <c r="DE27" s="689"/>
      <c r="DF27" s="689"/>
      <c r="DG27" s="689"/>
      <c r="DH27" s="689"/>
      <c r="DI27" s="689"/>
      <c r="DJ27" s="689"/>
      <c r="DK27" s="690"/>
      <c r="DL27" s="668">
        <v>791908</v>
      </c>
      <c r="DM27" s="689"/>
      <c r="DN27" s="689"/>
      <c r="DO27" s="689"/>
      <c r="DP27" s="689"/>
      <c r="DQ27" s="689"/>
      <c r="DR27" s="689"/>
      <c r="DS27" s="689"/>
      <c r="DT27" s="689"/>
      <c r="DU27" s="689"/>
      <c r="DV27" s="690"/>
      <c r="DW27" s="664">
        <v>10.6</v>
      </c>
      <c r="DX27" s="691"/>
      <c r="DY27" s="691"/>
      <c r="DZ27" s="691"/>
      <c r="EA27" s="691"/>
      <c r="EB27" s="691"/>
      <c r="EC27" s="692"/>
    </row>
    <row r="28" spans="2:133" ht="11.25" customHeight="1" x14ac:dyDescent="0.15">
      <c r="B28" s="656" t="s">
        <v>307</v>
      </c>
      <c r="C28" s="657"/>
      <c r="D28" s="657"/>
      <c r="E28" s="657"/>
      <c r="F28" s="657"/>
      <c r="G28" s="657"/>
      <c r="H28" s="657"/>
      <c r="I28" s="657"/>
      <c r="J28" s="657"/>
      <c r="K28" s="657"/>
      <c r="L28" s="657"/>
      <c r="M28" s="657"/>
      <c r="N28" s="657"/>
      <c r="O28" s="657"/>
      <c r="P28" s="657"/>
      <c r="Q28" s="658"/>
      <c r="R28" s="659">
        <v>107452</v>
      </c>
      <c r="S28" s="660"/>
      <c r="T28" s="660"/>
      <c r="U28" s="660"/>
      <c r="V28" s="660"/>
      <c r="W28" s="660"/>
      <c r="X28" s="660"/>
      <c r="Y28" s="661"/>
      <c r="Z28" s="662">
        <v>0.7</v>
      </c>
      <c r="AA28" s="662"/>
      <c r="AB28" s="662"/>
      <c r="AC28" s="662"/>
      <c r="AD28" s="663">
        <v>2383</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837965</v>
      </c>
      <c r="CS28" s="660"/>
      <c r="CT28" s="660"/>
      <c r="CU28" s="660"/>
      <c r="CV28" s="660"/>
      <c r="CW28" s="660"/>
      <c r="CX28" s="660"/>
      <c r="CY28" s="661"/>
      <c r="CZ28" s="664">
        <v>6.2</v>
      </c>
      <c r="DA28" s="691"/>
      <c r="DB28" s="691"/>
      <c r="DC28" s="694"/>
      <c r="DD28" s="668">
        <v>836157</v>
      </c>
      <c r="DE28" s="660"/>
      <c r="DF28" s="660"/>
      <c r="DG28" s="660"/>
      <c r="DH28" s="660"/>
      <c r="DI28" s="660"/>
      <c r="DJ28" s="660"/>
      <c r="DK28" s="661"/>
      <c r="DL28" s="668">
        <v>836157</v>
      </c>
      <c r="DM28" s="660"/>
      <c r="DN28" s="660"/>
      <c r="DO28" s="660"/>
      <c r="DP28" s="660"/>
      <c r="DQ28" s="660"/>
      <c r="DR28" s="660"/>
      <c r="DS28" s="660"/>
      <c r="DT28" s="660"/>
      <c r="DU28" s="660"/>
      <c r="DV28" s="661"/>
      <c r="DW28" s="664">
        <v>11.2</v>
      </c>
      <c r="DX28" s="691"/>
      <c r="DY28" s="691"/>
      <c r="DZ28" s="691"/>
      <c r="EA28" s="691"/>
      <c r="EB28" s="691"/>
      <c r="EC28" s="692"/>
    </row>
    <row r="29" spans="2:133" ht="11.25" customHeight="1" x14ac:dyDescent="0.15">
      <c r="B29" s="656" t="s">
        <v>309</v>
      </c>
      <c r="C29" s="657"/>
      <c r="D29" s="657"/>
      <c r="E29" s="657"/>
      <c r="F29" s="657"/>
      <c r="G29" s="657"/>
      <c r="H29" s="657"/>
      <c r="I29" s="657"/>
      <c r="J29" s="657"/>
      <c r="K29" s="657"/>
      <c r="L29" s="657"/>
      <c r="M29" s="657"/>
      <c r="N29" s="657"/>
      <c r="O29" s="657"/>
      <c r="P29" s="657"/>
      <c r="Q29" s="658"/>
      <c r="R29" s="659">
        <v>155295</v>
      </c>
      <c r="S29" s="660"/>
      <c r="T29" s="660"/>
      <c r="U29" s="660"/>
      <c r="V29" s="660"/>
      <c r="W29" s="660"/>
      <c r="X29" s="660"/>
      <c r="Y29" s="661"/>
      <c r="Z29" s="662">
        <v>1.1000000000000001</v>
      </c>
      <c r="AA29" s="662"/>
      <c r="AB29" s="662"/>
      <c r="AC29" s="662"/>
      <c r="AD29" s="663" t="s">
        <v>140</v>
      </c>
      <c r="AE29" s="663"/>
      <c r="AF29" s="663"/>
      <c r="AG29" s="663"/>
      <c r="AH29" s="663"/>
      <c r="AI29" s="663"/>
      <c r="AJ29" s="663"/>
      <c r="AK29" s="663"/>
      <c r="AL29" s="664" t="s">
        <v>179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310</v>
      </c>
      <c r="CE29" s="698"/>
      <c r="CF29" s="656" t="s">
        <v>311</v>
      </c>
      <c r="CG29" s="657"/>
      <c r="CH29" s="657"/>
      <c r="CI29" s="657"/>
      <c r="CJ29" s="657"/>
      <c r="CK29" s="657"/>
      <c r="CL29" s="657"/>
      <c r="CM29" s="657"/>
      <c r="CN29" s="657"/>
      <c r="CO29" s="657"/>
      <c r="CP29" s="657"/>
      <c r="CQ29" s="658"/>
      <c r="CR29" s="659">
        <v>837965</v>
      </c>
      <c r="CS29" s="689"/>
      <c r="CT29" s="689"/>
      <c r="CU29" s="689"/>
      <c r="CV29" s="689"/>
      <c r="CW29" s="689"/>
      <c r="CX29" s="689"/>
      <c r="CY29" s="690"/>
      <c r="CZ29" s="664">
        <v>6.2</v>
      </c>
      <c r="DA29" s="691"/>
      <c r="DB29" s="691"/>
      <c r="DC29" s="694"/>
      <c r="DD29" s="668">
        <v>836157</v>
      </c>
      <c r="DE29" s="689"/>
      <c r="DF29" s="689"/>
      <c r="DG29" s="689"/>
      <c r="DH29" s="689"/>
      <c r="DI29" s="689"/>
      <c r="DJ29" s="689"/>
      <c r="DK29" s="690"/>
      <c r="DL29" s="668">
        <v>836157</v>
      </c>
      <c r="DM29" s="689"/>
      <c r="DN29" s="689"/>
      <c r="DO29" s="689"/>
      <c r="DP29" s="689"/>
      <c r="DQ29" s="689"/>
      <c r="DR29" s="689"/>
      <c r="DS29" s="689"/>
      <c r="DT29" s="689"/>
      <c r="DU29" s="689"/>
      <c r="DV29" s="690"/>
      <c r="DW29" s="664">
        <v>11.2</v>
      </c>
      <c r="DX29" s="691"/>
      <c r="DY29" s="691"/>
      <c r="DZ29" s="691"/>
      <c r="EA29" s="691"/>
      <c r="EB29" s="691"/>
      <c r="EC29" s="692"/>
    </row>
    <row r="30" spans="2:133" ht="11.25" customHeight="1" x14ac:dyDescent="0.15">
      <c r="B30" s="656" t="s">
        <v>312</v>
      </c>
      <c r="C30" s="657"/>
      <c r="D30" s="657"/>
      <c r="E30" s="657"/>
      <c r="F30" s="657"/>
      <c r="G30" s="657"/>
      <c r="H30" s="657"/>
      <c r="I30" s="657"/>
      <c r="J30" s="657"/>
      <c r="K30" s="657"/>
      <c r="L30" s="657"/>
      <c r="M30" s="657"/>
      <c r="N30" s="657"/>
      <c r="O30" s="657"/>
      <c r="P30" s="657"/>
      <c r="Q30" s="658"/>
      <c r="R30" s="659">
        <v>2775654</v>
      </c>
      <c r="S30" s="660"/>
      <c r="T30" s="660"/>
      <c r="U30" s="660"/>
      <c r="V30" s="660"/>
      <c r="W30" s="660"/>
      <c r="X30" s="660"/>
      <c r="Y30" s="661"/>
      <c r="Z30" s="662">
        <v>19.100000000000001</v>
      </c>
      <c r="AA30" s="662"/>
      <c r="AB30" s="662"/>
      <c r="AC30" s="662"/>
      <c r="AD30" s="663" t="s">
        <v>179</v>
      </c>
      <c r="AE30" s="663"/>
      <c r="AF30" s="663"/>
      <c r="AG30" s="663"/>
      <c r="AH30" s="663"/>
      <c r="AI30" s="663"/>
      <c r="AJ30" s="663"/>
      <c r="AK30" s="663"/>
      <c r="AL30" s="664" t="s">
        <v>140</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313</v>
      </c>
      <c r="BH30" s="695"/>
      <c r="BI30" s="695"/>
      <c r="BJ30" s="695"/>
      <c r="BK30" s="695"/>
      <c r="BL30" s="695"/>
      <c r="BM30" s="695"/>
      <c r="BN30" s="695"/>
      <c r="BO30" s="695"/>
      <c r="BP30" s="695"/>
      <c r="BQ30" s="696"/>
      <c r="BR30" s="641" t="s">
        <v>314</v>
      </c>
      <c r="BS30" s="695"/>
      <c r="BT30" s="695"/>
      <c r="BU30" s="695"/>
      <c r="BV30" s="695"/>
      <c r="BW30" s="695"/>
      <c r="BX30" s="695"/>
      <c r="BY30" s="695"/>
      <c r="BZ30" s="695"/>
      <c r="CA30" s="695"/>
      <c r="CB30" s="696"/>
      <c r="CD30" s="699"/>
      <c r="CE30" s="700"/>
      <c r="CF30" s="656" t="s">
        <v>315</v>
      </c>
      <c r="CG30" s="657"/>
      <c r="CH30" s="657"/>
      <c r="CI30" s="657"/>
      <c r="CJ30" s="657"/>
      <c r="CK30" s="657"/>
      <c r="CL30" s="657"/>
      <c r="CM30" s="657"/>
      <c r="CN30" s="657"/>
      <c r="CO30" s="657"/>
      <c r="CP30" s="657"/>
      <c r="CQ30" s="658"/>
      <c r="CR30" s="659">
        <v>805719</v>
      </c>
      <c r="CS30" s="660"/>
      <c r="CT30" s="660"/>
      <c r="CU30" s="660"/>
      <c r="CV30" s="660"/>
      <c r="CW30" s="660"/>
      <c r="CX30" s="660"/>
      <c r="CY30" s="661"/>
      <c r="CZ30" s="664">
        <v>6</v>
      </c>
      <c r="DA30" s="691"/>
      <c r="DB30" s="691"/>
      <c r="DC30" s="694"/>
      <c r="DD30" s="668">
        <v>803911</v>
      </c>
      <c r="DE30" s="660"/>
      <c r="DF30" s="660"/>
      <c r="DG30" s="660"/>
      <c r="DH30" s="660"/>
      <c r="DI30" s="660"/>
      <c r="DJ30" s="660"/>
      <c r="DK30" s="661"/>
      <c r="DL30" s="668">
        <v>803911</v>
      </c>
      <c r="DM30" s="660"/>
      <c r="DN30" s="660"/>
      <c r="DO30" s="660"/>
      <c r="DP30" s="660"/>
      <c r="DQ30" s="660"/>
      <c r="DR30" s="660"/>
      <c r="DS30" s="660"/>
      <c r="DT30" s="660"/>
      <c r="DU30" s="660"/>
      <c r="DV30" s="661"/>
      <c r="DW30" s="664">
        <v>10.8</v>
      </c>
      <c r="DX30" s="691"/>
      <c r="DY30" s="691"/>
      <c r="DZ30" s="691"/>
      <c r="EA30" s="691"/>
      <c r="EB30" s="691"/>
      <c r="EC30" s="692"/>
    </row>
    <row r="31" spans="2:133" ht="11.25" customHeight="1" x14ac:dyDescent="0.15">
      <c r="B31" s="672" t="s">
        <v>316</v>
      </c>
      <c r="C31" s="673"/>
      <c r="D31" s="673"/>
      <c r="E31" s="673"/>
      <c r="F31" s="673"/>
      <c r="G31" s="673"/>
      <c r="H31" s="673"/>
      <c r="I31" s="673"/>
      <c r="J31" s="673"/>
      <c r="K31" s="673"/>
      <c r="L31" s="673"/>
      <c r="M31" s="673"/>
      <c r="N31" s="673"/>
      <c r="O31" s="673"/>
      <c r="P31" s="673"/>
      <c r="Q31" s="674"/>
      <c r="R31" s="659" t="s">
        <v>179</v>
      </c>
      <c r="S31" s="660"/>
      <c r="T31" s="660"/>
      <c r="U31" s="660"/>
      <c r="V31" s="660"/>
      <c r="W31" s="660"/>
      <c r="X31" s="660"/>
      <c r="Y31" s="661"/>
      <c r="Z31" s="662" t="s">
        <v>179</v>
      </c>
      <c r="AA31" s="662"/>
      <c r="AB31" s="662"/>
      <c r="AC31" s="662"/>
      <c r="AD31" s="663" t="s">
        <v>179</v>
      </c>
      <c r="AE31" s="663"/>
      <c r="AF31" s="663"/>
      <c r="AG31" s="663"/>
      <c r="AH31" s="663"/>
      <c r="AI31" s="663"/>
      <c r="AJ31" s="663"/>
      <c r="AK31" s="663"/>
      <c r="AL31" s="664" t="s">
        <v>244</v>
      </c>
      <c r="AM31" s="665"/>
      <c r="AN31" s="665"/>
      <c r="AO31" s="666"/>
      <c r="AP31" s="707" t="s">
        <v>317</v>
      </c>
      <c r="AQ31" s="708"/>
      <c r="AR31" s="708"/>
      <c r="AS31" s="708"/>
      <c r="AT31" s="713" t="s">
        <v>318</v>
      </c>
      <c r="AU31" s="218"/>
      <c r="AV31" s="218"/>
      <c r="AW31" s="218"/>
      <c r="AX31" s="645" t="s">
        <v>191</v>
      </c>
      <c r="AY31" s="646"/>
      <c r="AZ31" s="646"/>
      <c r="BA31" s="646"/>
      <c r="BB31" s="646"/>
      <c r="BC31" s="646"/>
      <c r="BD31" s="646"/>
      <c r="BE31" s="646"/>
      <c r="BF31" s="647"/>
      <c r="BG31" s="706">
        <v>99.3</v>
      </c>
      <c r="BH31" s="703"/>
      <c r="BI31" s="703"/>
      <c r="BJ31" s="703"/>
      <c r="BK31" s="703"/>
      <c r="BL31" s="703"/>
      <c r="BM31" s="654">
        <v>97.8</v>
      </c>
      <c r="BN31" s="703"/>
      <c r="BO31" s="703"/>
      <c r="BP31" s="703"/>
      <c r="BQ31" s="704"/>
      <c r="BR31" s="706">
        <v>99.2</v>
      </c>
      <c r="BS31" s="703"/>
      <c r="BT31" s="703"/>
      <c r="BU31" s="703"/>
      <c r="BV31" s="703"/>
      <c r="BW31" s="703"/>
      <c r="BX31" s="654">
        <v>97.6</v>
      </c>
      <c r="BY31" s="703"/>
      <c r="BZ31" s="703"/>
      <c r="CA31" s="703"/>
      <c r="CB31" s="704"/>
      <c r="CD31" s="699"/>
      <c r="CE31" s="700"/>
      <c r="CF31" s="656" t="s">
        <v>319</v>
      </c>
      <c r="CG31" s="657"/>
      <c r="CH31" s="657"/>
      <c r="CI31" s="657"/>
      <c r="CJ31" s="657"/>
      <c r="CK31" s="657"/>
      <c r="CL31" s="657"/>
      <c r="CM31" s="657"/>
      <c r="CN31" s="657"/>
      <c r="CO31" s="657"/>
      <c r="CP31" s="657"/>
      <c r="CQ31" s="658"/>
      <c r="CR31" s="659">
        <v>32246</v>
      </c>
      <c r="CS31" s="689"/>
      <c r="CT31" s="689"/>
      <c r="CU31" s="689"/>
      <c r="CV31" s="689"/>
      <c r="CW31" s="689"/>
      <c r="CX31" s="689"/>
      <c r="CY31" s="690"/>
      <c r="CZ31" s="664">
        <v>0.2</v>
      </c>
      <c r="DA31" s="691"/>
      <c r="DB31" s="691"/>
      <c r="DC31" s="694"/>
      <c r="DD31" s="668">
        <v>32246</v>
      </c>
      <c r="DE31" s="689"/>
      <c r="DF31" s="689"/>
      <c r="DG31" s="689"/>
      <c r="DH31" s="689"/>
      <c r="DI31" s="689"/>
      <c r="DJ31" s="689"/>
      <c r="DK31" s="690"/>
      <c r="DL31" s="668">
        <v>32246</v>
      </c>
      <c r="DM31" s="689"/>
      <c r="DN31" s="689"/>
      <c r="DO31" s="689"/>
      <c r="DP31" s="689"/>
      <c r="DQ31" s="689"/>
      <c r="DR31" s="689"/>
      <c r="DS31" s="689"/>
      <c r="DT31" s="689"/>
      <c r="DU31" s="689"/>
      <c r="DV31" s="690"/>
      <c r="DW31" s="664">
        <v>0.4</v>
      </c>
      <c r="DX31" s="691"/>
      <c r="DY31" s="691"/>
      <c r="DZ31" s="691"/>
      <c r="EA31" s="691"/>
      <c r="EB31" s="691"/>
      <c r="EC31" s="692"/>
    </row>
    <row r="32" spans="2:133" ht="11.25" customHeight="1" x14ac:dyDescent="0.15">
      <c r="B32" s="656" t="s">
        <v>320</v>
      </c>
      <c r="C32" s="657"/>
      <c r="D32" s="657"/>
      <c r="E32" s="657"/>
      <c r="F32" s="657"/>
      <c r="G32" s="657"/>
      <c r="H32" s="657"/>
      <c r="I32" s="657"/>
      <c r="J32" s="657"/>
      <c r="K32" s="657"/>
      <c r="L32" s="657"/>
      <c r="M32" s="657"/>
      <c r="N32" s="657"/>
      <c r="O32" s="657"/>
      <c r="P32" s="657"/>
      <c r="Q32" s="658"/>
      <c r="R32" s="659">
        <v>1166418</v>
      </c>
      <c r="S32" s="660"/>
      <c r="T32" s="660"/>
      <c r="U32" s="660"/>
      <c r="V32" s="660"/>
      <c r="W32" s="660"/>
      <c r="X32" s="660"/>
      <c r="Y32" s="661"/>
      <c r="Z32" s="662">
        <v>8</v>
      </c>
      <c r="AA32" s="662"/>
      <c r="AB32" s="662"/>
      <c r="AC32" s="662"/>
      <c r="AD32" s="663" t="s">
        <v>179</v>
      </c>
      <c r="AE32" s="663"/>
      <c r="AF32" s="663"/>
      <c r="AG32" s="663"/>
      <c r="AH32" s="663"/>
      <c r="AI32" s="663"/>
      <c r="AJ32" s="663"/>
      <c r="AK32" s="663"/>
      <c r="AL32" s="664" t="s">
        <v>179</v>
      </c>
      <c r="AM32" s="665"/>
      <c r="AN32" s="665"/>
      <c r="AO32" s="666"/>
      <c r="AP32" s="709"/>
      <c r="AQ32" s="710"/>
      <c r="AR32" s="710"/>
      <c r="AS32" s="710"/>
      <c r="AT32" s="714"/>
      <c r="AU32" s="214" t="s">
        <v>321</v>
      </c>
      <c r="AX32" s="656" t="s">
        <v>322</v>
      </c>
      <c r="AY32" s="657"/>
      <c r="AZ32" s="657"/>
      <c r="BA32" s="657"/>
      <c r="BB32" s="657"/>
      <c r="BC32" s="657"/>
      <c r="BD32" s="657"/>
      <c r="BE32" s="657"/>
      <c r="BF32" s="658"/>
      <c r="BG32" s="716">
        <v>99.3</v>
      </c>
      <c r="BH32" s="689"/>
      <c r="BI32" s="689"/>
      <c r="BJ32" s="689"/>
      <c r="BK32" s="689"/>
      <c r="BL32" s="689"/>
      <c r="BM32" s="665">
        <v>98.4</v>
      </c>
      <c r="BN32" s="689"/>
      <c r="BO32" s="689"/>
      <c r="BP32" s="689"/>
      <c r="BQ32" s="705"/>
      <c r="BR32" s="716">
        <v>99.4</v>
      </c>
      <c r="BS32" s="689"/>
      <c r="BT32" s="689"/>
      <c r="BU32" s="689"/>
      <c r="BV32" s="689"/>
      <c r="BW32" s="689"/>
      <c r="BX32" s="665">
        <v>98.3</v>
      </c>
      <c r="BY32" s="689"/>
      <c r="BZ32" s="689"/>
      <c r="CA32" s="689"/>
      <c r="CB32" s="705"/>
      <c r="CD32" s="701"/>
      <c r="CE32" s="702"/>
      <c r="CF32" s="656" t="s">
        <v>323</v>
      </c>
      <c r="CG32" s="657"/>
      <c r="CH32" s="657"/>
      <c r="CI32" s="657"/>
      <c r="CJ32" s="657"/>
      <c r="CK32" s="657"/>
      <c r="CL32" s="657"/>
      <c r="CM32" s="657"/>
      <c r="CN32" s="657"/>
      <c r="CO32" s="657"/>
      <c r="CP32" s="657"/>
      <c r="CQ32" s="658"/>
      <c r="CR32" s="659" t="s">
        <v>244</v>
      </c>
      <c r="CS32" s="660"/>
      <c r="CT32" s="660"/>
      <c r="CU32" s="660"/>
      <c r="CV32" s="660"/>
      <c r="CW32" s="660"/>
      <c r="CX32" s="660"/>
      <c r="CY32" s="661"/>
      <c r="CZ32" s="664" t="s">
        <v>250</v>
      </c>
      <c r="DA32" s="691"/>
      <c r="DB32" s="691"/>
      <c r="DC32" s="694"/>
      <c r="DD32" s="668" t="s">
        <v>179</v>
      </c>
      <c r="DE32" s="660"/>
      <c r="DF32" s="660"/>
      <c r="DG32" s="660"/>
      <c r="DH32" s="660"/>
      <c r="DI32" s="660"/>
      <c r="DJ32" s="660"/>
      <c r="DK32" s="661"/>
      <c r="DL32" s="668" t="s">
        <v>179</v>
      </c>
      <c r="DM32" s="660"/>
      <c r="DN32" s="660"/>
      <c r="DO32" s="660"/>
      <c r="DP32" s="660"/>
      <c r="DQ32" s="660"/>
      <c r="DR32" s="660"/>
      <c r="DS32" s="660"/>
      <c r="DT32" s="660"/>
      <c r="DU32" s="660"/>
      <c r="DV32" s="661"/>
      <c r="DW32" s="664" t="s">
        <v>179</v>
      </c>
      <c r="DX32" s="691"/>
      <c r="DY32" s="691"/>
      <c r="DZ32" s="691"/>
      <c r="EA32" s="691"/>
      <c r="EB32" s="691"/>
      <c r="EC32" s="692"/>
    </row>
    <row r="33" spans="2:133" ht="11.25" customHeight="1" x14ac:dyDescent="0.15">
      <c r="B33" s="656" t="s">
        <v>324</v>
      </c>
      <c r="C33" s="657"/>
      <c r="D33" s="657"/>
      <c r="E33" s="657"/>
      <c r="F33" s="657"/>
      <c r="G33" s="657"/>
      <c r="H33" s="657"/>
      <c r="I33" s="657"/>
      <c r="J33" s="657"/>
      <c r="K33" s="657"/>
      <c r="L33" s="657"/>
      <c r="M33" s="657"/>
      <c r="N33" s="657"/>
      <c r="O33" s="657"/>
      <c r="P33" s="657"/>
      <c r="Q33" s="658"/>
      <c r="R33" s="659">
        <v>279546</v>
      </c>
      <c r="S33" s="660"/>
      <c r="T33" s="660"/>
      <c r="U33" s="660"/>
      <c r="V33" s="660"/>
      <c r="W33" s="660"/>
      <c r="X33" s="660"/>
      <c r="Y33" s="661"/>
      <c r="Z33" s="662">
        <v>1.9</v>
      </c>
      <c r="AA33" s="662"/>
      <c r="AB33" s="662"/>
      <c r="AC33" s="662"/>
      <c r="AD33" s="663">
        <v>8687</v>
      </c>
      <c r="AE33" s="663"/>
      <c r="AF33" s="663"/>
      <c r="AG33" s="663"/>
      <c r="AH33" s="663"/>
      <c r="AI33" s="663"/>
      <c r="AJ33" s="663"/>
      <c r="AK33" s="663"/>
      <c r="AL33" s="664">
        <v>0.1</v>
      </c>
      <c r="AM33" s="665"/>
      <c r="AN33" s="665"/>
      <c r="AO33" s="666"/>
      <c r="AP33" s="711"/>
      <c r="AQ33" s="712"/>
      <c r="AR33" s="712"/>
      <c r="AS33" s="712"/>
      <c r="AT33" s="715"/>
      <c r="AU33" s="219"/>
      <c r="AV33" s="219"/>
      <c r="AW33" s="219"/>
      <c r="AX33" s="680" t="s">
        <v>325</v>
      </c>
      <c r="AY33" s="681"/>
      <c r="AZ33" s="681"/>
      <c r="BA33" s="681"/>
      <c r="BB33" s="681"/>
      <c r="BC33" s="681"/>
      <c r="BD33" s="681"/>
      <c r="BE33" s="681"/>
      <c r="BF33" s="682"/>
      <c r="BG33" s="717">
        <v>99.2</v>
      </c>
      <c r="BH33" s="718"/>
      <c r="BI33" s="718"/>
      <c r="BJ33" s="718"/>
      <c r="BK33" s="718"/>
      <c r="BL33" s="718"/>
      <c r="BM33" s="719">
        <v>97.1</v>
      </c>
      <c r="BN33" s="718"/>
      <c r="BO33" s="718"/>
      <c r="BP33" s="718"/>
      <c r="BQ33" s="720"/>
      <c r="BR33" s="717">
        <v>99</v>
      </c>
      <c r="BS33" s="718"/>
      <c r="BT33" s="718"/>
      <c r="BU33" s="718"/>
      <c r="BV33" s="718"/>
      <c r="BW33" s="718"/>
      <c r="BX33" s="719">
        <v>96.9</v>
      </c>
      <c r="BY33" s="718"/>
      <c r="BZ33" s="718"/>
      <c r="CA33" s="718"/>
      <c r="CB33" s="720"/>
      <c r="CD33" s="656" t="s">
        <v>326</v>
      </c>
      <c r="CE33" s="657"/>
      <c r="CF33" s="657"/>
      <c r="CG33" s="657"/>
      <c r="CH33" s="657"/>
      <c r="CI33" s="657"/>
      <c r="CJ33" s="657"/>
      <c r="CK33" s="657"/>
      <c r="CL33" s="657"/>
      <c r="CM33" s="657"/>
      <c r="CN33" s="657"/>
      <c r="CO33" s="657"/>
      <c r="CP33" s="657"/>
      <c r="CQ33" s="658"/>
      <c r="CR33" s="659">
        <v>5145401</v>
      </c>
      <c r="CS33" s="689"/>
      <c r="CT33" s="689"/>
      <c r="CU33" s="689"/>
      <c r="CV33" s="689"/>
      <c r="CW33" s="689"/>
      <c r="CX33" s="689"/>
      <c r="CY33" s="690"/>
      <c r="CZ33" s="664">
        <v>38</v>
      </c>
      <c r="DA33" s="691"/>
      <c r="DB33" s="691"/>
      <c r="DC33" s="694"/>
      <c r="DD33" s="668">
        <v>3783840</v>
      </c>
      <c r="DE33" s="689"/>
      <c r="DF33" s="689"/>
      <c r="DG33" s="689"/>
      <c r="DH33" s="689"/>
      <c r="DI33" s="689"/>
      <c r="DJ33" s="689"/>
      <c r="DK33" s="690"/>
      <c r="DL33" s="668">
        <v>2938678</v>
      </c>
      <c r="DM33" s="689"/>
      <c r="DN33" s="689"/>
      <c r="DO33" s="689"/>
      <c r="DP33" s="689"/>
      <c r="DQ33" s="689"/>
      <c r="DR33" s="689"/>
      <c r="DS33" s="689"/>
      <c r="DT33" s="689"/>
      <c r="DU33" s="689"/>
      <c r="DV33" s="690"/>
      <c r="DW33" s="664">
        <v>39.299999999999997</v>
      </c>
      <c r="DX33" s="691"/>
      <c r="DY33" s="691"/>
      <c r="DZ33" s="691"/>
      <c r="EA33" s="691"/>
      <c r="EB33" s="691"/>
      <c r="EC33" s="692"/>
    </row>
    <row r="34" spans="2:133" ht="11.25" customHeight="1" x14ac:dyDescent="0.15">
      <c r="B34" s="656" t="s">
        <v>327</v>
      </c>
      <c r="C34" s="657"/>
      <c r="D34" s="657"/>
      <c r="E34" s="657"/>
      <c r="F34" s="657"/>
      <c r="G34" s="657"/>
      <c r="H34" s="657"/>
      <c r="I34" s="657"/>
      <c r="J34" s="657"/>
      <c r="K34" s="657"/>
      <c r="L34" s="657"/>
      <c r="M34" s="657"/>
      <c r="N34" s="657"/>
      <c r="O34" s="657"/>
      <c r="P34" s="657"/>
      <c r="Q34" s="658"/>
      <c r="R34" s="659">
        <v>28566</v>
      </c>
      <c r="S34" s="660"/>
      <c r="T34" s="660"/>
      <c r="U34" s="660"/>
      <c r="V34" s="660"/>
      <c r="W34" s="660"/>
      <c r="X34" s="660"/>
      <c r="Y34" s="661"/>
      <c r="Z34" s="662">
        <v>0.2</v>
      </c>
      <c r="AA34" s="662"/>
      <c r="AB34" s="662"/>
      <c r="AC34" s="662"/>
      <c r="AD34" s="663" t="s">
        <v>179</v>
      </c>
      <c r="AE34" s="663"/>
      <c r="AF34" s="663"/>
      <c r="AG34" s="663"/>
      <c r="AH34" s="663"/>
      <c r="AI34" s="663"/>
      <c r="AJ34" s="663"/>
      <c r="AK34" s="663"/>
      <c r="AL34" s="664" t="s">
        <v>179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2482791</v>
      </c>
      <c r="CS34" s="660"/>
      <c r="CT34" s="660"/>
      <c r="CU34" s="660"/>
      <c r="CV34" s="660"/>
      <c r="CW34" s="660"/>
      <c r="CX34" s="660"/>
      <c r="CY34" s="661"/>
      <c r="CZ34" s="664">
        <v>18.3</v>
      </c>
      <c r="DA34" s="691"/>
      <c r="DB34" s="691"/>
      <c r="DC34" s="694"/>
      <c r="DD34" s="668">
        <v>1597635</v>
      </c>
      <c r="DE34" s="660"/>
      <c r="DF34" s="660"/>
      <c r="DG34" s="660"/>
      <c r="DH34" s="660"/>
      <c r="DI34" s="660"/>
      <c r="DJ34" s="660"/>
      <c r="DK34" s="661"/>
      <c r="DL34" s="668">
        <v>1408801</v>
      </c>
      <c r="DM34" s="660"/>
      <c r="DN34" s="660"/>
      <c r="DO34" s="660"/>
      <c r="DP34" s="660"/>
      <c r="DQ34" s="660"/>
      <c r="DR34" s="660"/>
      <c r="DS34" s="660"/>
      <c r="DT34" s="660"/>
      <c r="DU34" s="660"/>
      <c r="DV34" s="661"/>
      <c r="DW34" s="664">
        <v>18.899999999999999</v>
      </c>
      <c r="DX34" s="691"/>
      <c r="DY34" s="691"/>
      <c r="DZ34" s="691"/>
      <c r="EA34" s="691"/>
      <c r="EB34" s="691"/>
      <c r="EC34" s="692"/>
    </row>
    <row r="35" spans="2:133" ht="11.25" customHeight="1" x14ac:dyDescent="0.15">
      <c r="B35" s="656" t="s">
        <v>329</v>
      </c>
      <c r="C35" s="657"/>
      <c r="D35" s="657"/>
      <c r="E35" s="657"/>
      <c r="F35" s="657"/>
      <c r="G35" s="657"/>
      <c r="H35" s="657"/>
      <c r="I35" s="657"/>
      <c r="J35" s="657"/>
      <c r="K35" s="657"/>
      <c r="L35" s="657"/>
      <c r="M35" s="657"/>
      <c r="N35" s="657"/>
      <c r="O35" s="657"/>
      <c r="P35" s="657"/>
      <c r="Q35" s="658"/>
      <c r="R35" s="659">
        <v>1645</v>
      </c>
      <c r="S35" s="660"/>
      <c r="T35" s="660"/>
      <c r="U35" s="660"/>
      <c r="V35" s="660"/>
      <c r="W35" s="660"/>
      <c r="X35" s="660"/>
      <c r="Y35" s="661"/>
      <c r="Z35" s="662">
        <v>0</v>
      </c>
      <c r="AA35" s="662"/>
      <c r="AB35" s="662"/>
      <c r="AC35" s="662"/>
      <c r="AD35" s="663" t="s">
        <v>179</v>
      </c>
      <c r="AE35" s="663"/>
      <c r="AF35" s="663"/>
      <c r="AG35" s="663"/>
      <c r="AH35" s="663"/>
      <c r="AI35" s="663"/>
      <c r="AJ35" s="663"/>
      <c r="AK35" s="663"/>
      <c r="AL35" s="664" t="s">
        <v>179</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93591</v>
      </c>
      <c r="CS35" s="689"/>
      <c r="CT35" s="689"/>
      <c r="CU35" s="689"/>
      <c r="CV35" s="689"/>
      <c r="CW35" s="689"/>
      <c r="CX35" s="689"/>
      <c r="CY35" s="690"/>
      <c r="CZ35" s="664">
        <v>0.7</v>
      </c>
      <c r="DA35" s="691"/>
      <c r="DB35" s="691"/>
      <c r="DC35" s="694"/>
      <c r="DD35" s="668">
        <v>59522</v>
      </c>
      <c r="DE35" s="689"/>
      <c r="DF35" s="689"/>
      <c r="DG35" s="689"/>
      <c r="DH35" s="689"/>
      <c r="DI35" s="689"/>
      <c r="DJ35" s="689"/>
      <c r="DK35" s="690"/>
      <c r="DL35" s="668">
        <v>59522</v>
      </c>
      <c r="DM35" s="689"/>
      <c r="DN35" s="689"/>
      <c r="DO35" s="689"/>
      <c r="DP35" s="689"/>
      <c r="DQ35" s="689"/>
      <c r="DR35" s="689"/>
      <c r="DS35" s="689"/>
      <c r="DT35" s="689"/>
      <c r="DU35" s="689"/>
      <c r="DV35" s="690"/>
      <c r="DW35" s="664">
        <v>0.8</v>
      </c>
      <c r="DX35" s="691"/>
      <c r="DY35" s="691"/>
      <c r="DZ35" s="691"/>
      <c r="EA35" s="691"/>
      <c r="EB35" s="691"/>
      <c r="EC35" s="692"/>
    </row>
    <row r="36" spans="2:133" ht="11.25" customHeight="1" x14ac:dyDescent="0.15">
      <c r="B36" s="656" t="s">
        <v>333</v>
      </c>
      <c r="C36" s="657"/>
      <c r="D36" s="657"/>
      <c r="E36" s="657"/>
      <c r="F36" s="657"/>
      <c r="G36" s="657"/>
      <c r="H36" s="657"/>
      <c r="I36" s="657"/>
      <c r="J36" s="657"/>
      <c r="K36" s="657"/>
      <c r="L36" s="657"/>
      <c r="M36" s="657"/>
      <c r="N36" s="657"/>
      <c r="O36" s="657"/>
      <c r="P36" s="657"/>
      <c r="Q36" s="658"/>
      <c r="R36" s="659">
        <v>561131</v>
      </c>
      <c r="S36" s="660"/>
      <c r="T36" s="660"/>
      <c r="U36" s="660"/>
      <c r="V36" s="660"/>
      <c r="W36" s="660"/>
      <c r="X36" s="660"/>
      <c r="Y36" s="661"/>
      <c r="Z36" s="662">
        <v>3.9</v>
      </c>
      <c r="AA36" s="662"/>
      <c r="AB36" s="662"/>
      <c r="AC36" s="662"/>
      <c r="AD36" s="663" t="s">
        <v>179</v>
      </c>
      <c r="AE36" s="663"/>
      <c r="AF36" s="663"/>
      <c r="AG36" s="663"/>
      <c r="AH36" s="663"/>
      <c r="AI36" s="663"/>
      <c r="AJ36" s="663"/>
      <c r="AK36" s="663"/>
      <c r="AL36" s="664" t="s">
        <v>244</v>
      </c>
      <c r="AM36" s="665"/>
      <c r="AN36" s="665"/>
      <c r="AO36" s="666"/>
      <c r="AP36" s="222"/>
      <c r="AQ36" s="721" t="s">
        <v>334</v>
      </c>
      <c r="AR36" s="722"/>
      <c r="AS36" s="722"/>
      <c r="AT36" s="722"/>
      <c r="AU36" s="722"/>
      <c r="AV36" s="722"/>
      <c r="AW36" s="722"/>
      <c r="AX36" s="722"/>
      <c r="AY36" s="723"/>
      <c r="AZ36" s="648">
        <v>1449299</v>
      </c>
      <c r="BA36" s="649"/>
      <c r="BB36" s="649"/>
      <c r="BC36" s="649"/>
      <c r="BD36" s="649"/>
      <c r="BE36" s="649"/>
      <c r="BF36" s="724"/>
      <c r="BG36" s="645" t="s">
        <v>335</v>
      </c>
      <c r="BH36" s="646"/>
      <c r="BI36" s="646"/>
      <c r="BJ36" s="646"/>
      <c r="BK36" s="646"/>
      <c r="BL36" s="646"/>
      <c r="BM36" s="646"/>
      <c r="BN36" s="646"/>
      <c r="BO36" s="646"/>
      <c r="BP36" s="646"/>
      <c r="BQ36" s="646"/>
      <c r="BR36" s="646"/>
      <c r="BS36" s="646"/>
      <c r="BT36" s="646"/>
      <c r="BU36" s="647"/>
      <c r="BV36" s="648">
        <v>27030</v>
      </c>
      <c r="BW36" s="649"/>
      <c r="BX36" s="649"/>
      <c r="BY36" s="649"/>
      <c r="BZ36" s="649"/>
      <c r="CA36" s="649"/>
      <c r="CB36" s="724"/>
      <c r="CD36" s="656" t="s">
        <v>336</v>
      </c>
      <c r="CE36" s="657"/>
      <c r="CF36" s="657"/>
      <c r="CG36" s="657"/>
      <c r="CH36" s="657"/>
      <c r="CI36" s="657"/>
      <c r="CJ36" s="657"/>
      <c r="CK36" s="657"/>
      <c r="CL36" s="657"/>
      <c r="CM36" s="657"/>
      <c r="CN36" s="657"/>
      <c r="CO36" s="657"/>
      <c r="CP36" s="657"/>
      <c r="CQ36" s="658"/>
      <c r="CR36" s="659">
        <v>1329895</v>
      </c>
      <c r="CS36" s="660"/>
      <c r="CT36" s="660"/>
      <c r="CU36" s="660"/>
      <c r="CV36" s="660"/>
      <c r="CW36" s="660"/>
      <c r="CX36" s="660"/>
      <c r="CY36" s="661"/>
      <c r="CZ36" s="664">
        <v>9.8000000000000007</v>
      </c>
      <c r="DA36" s="691"/>
      <c r="DB36" s="691"/>
      <c r="DC36" s="694"/>
      <c r="DD36" s="668">
        <v>1158096</v>
      </c>
      <c r="DE36" s="660"/>
      <c r="DF36" s="660"/>
      <c r="DG36" s="660"/>
      <c r="DH36" s="660"/>
      <c r="DI36" s="660"/>
      <c r="DJ36" s="660"/>
      <c r="DK36" s="661"/>
      <c r="DL36" s="668">
        <v>640837</v>
      </c>
      <c r="DM36" s="660"/>
      <c r="DN36" s="660"/>
      <c r="DO36" s="660"/>
      <c r="DP36" s="660"/>
      <c r="DQ36" s="660"/>
      <c r="DR36" s="660"/>
      <c r="DS36" s="660"/>
      <c r="DT36" s="660"/>
      <c r="DU36" s="660"/>
      <c r="DV36" s="661"/>
      <c r="DW36" s="664">
        <v>8.6</v>
      </c>
      <c r="DX36" s="691"/>
      <c r="DY36" s="691"/>
      <c r="DZ36" s="691"/>
      <c r="EA36" s="691"/>
      <c r="EB36" s="691"/>
      <c r="EC36" s="692"/>
    </row>
    <row r="37" spans="2:133" ht="11.25" customHeight="1" x14ac:dyDescent="0.15">
      <c r="B37" s="656" t="s">
        <v>337</v>
      </c>
      <c r="C37" s="657"/>
      <c r="D37" s="657"/>
      <c r="E37" s="657"/>
      <c r="F37" s="657"/>
      <c r="G37" s="657"/>
      <c r="H37" s="657"/>
      <c r="I37" s="657"/>
      <c r="J37" s="657"/>
      <c r="K37" s="657"/>
      <c r="L37" s="657"/>
      <c r="M37" s="657"/>
      <c r="N37" s="657"/>
      <c r="O37" s="657"/>
      <c r="P37" s="657"/>
      <c r="Q37" s="658"/>
      <c r="R37" s="659">
        <v>187855</v>
      </c>
      <c r="S37" s="660"/>
      <c r="T37" s="660"/>
      <c r="U37" s="660"/>
      <c r="V37" s="660"/>
      <c r="W37" s="660"/>
      <c r="X37" s="660"/>
      <c r="Y37" s="661"/>
      <c r="Z37" s="662">
        <v>1.3</v>
      </c>
      <c r="AA37" s="662"/>
      <c r="AB37" s="662"/>
      <c r="AC37" s="662"/>
      <c r="AD37" s="663">
        <v>16275</v>
      </c>
      <c r="AE37" s="663"/>
      <c r="AF37" s="663"/>
      <c r="AG37" s="663"/>
      <c r="AH37" s="663"/>
      <c r="AI37" s="663"/>
      <c r="AJ37" s="663"/>
      <c r="AK37" s="663"/>
      <c r="AL37" s="664">
        <v>0.2</v>
      </c>
      <c r="AM37" s="665"/>
      <c r="AN37" s="665"/>
      <c r="AO37" s="666"/>
      <c r="AQ37" s="725" t="s">
        <v>338</v>
      </c>
      <c r="AR37" s="726"/>
      <c r="AS37" s="726"/>
      <c r="AT37" s="726"/>
      <c r="AU37" s="726"/>
      <c r="AV37" s="726"/>
      <c r="AW37" s="726"/>
      <c r="AX37" s="726"/>
      <c r="AY37" s="727"/>
      <c r="AZ37" s="659">
        <v>235000</v>
      </c>
      <c r="BA37" s="660"/>
      <c r="BB37" s="660"/>
      <c r="BC37" s="660"/>
      <c r="BD37" s="689"/>
      <c r="BE37" s="689"/>
      <c r="BF37" s="705"/>
      <c r="BG37" s="656" t="s">
        <v>339</v>
      </c>
      <c r="BH37" s="657"/>
      <c r="BI37" s="657"/>
      <c r="BJ37" s="657"/>
      <c r="BK37" s="657"/>
      <c r="BL37" s="657"/>
      <c r="BM37" s="657"/>
      <c r="BN37" s="657"/>
      <c r="BO37" s="657"/>
      <c r="BP37" s="657"/>
      <c r="BQ37" s="657"/>
      <c r="BR37" s="657"/>
      <c r="BS37" s="657"/>
      <c r="BT37" s="657"/>
      <c r="BU37" s="658"/>
      <c r="BV37" s="659">
        <v>-19540</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490265</v>
      </c>
      <c r="CS37" s="689"/>
      <c r="CT37" s="689"/>
      <c r="CU37" s="689"/>
      <c r="CV37" s="689"/>
      <c r="CW37" s="689"/>
      <c r="CX37" s="689"/>
      <c r="CY37" s="690"/>
      <c r="CZ37" s="664">
        <v>3.6</v>
      </c>
      <c r="DA37" s="691"/>
      <c r="DB37" s="691"/>
      <c r="DC37" s="694"/>
      <c r="DD37" s="668">
        <v>490265</v>
      </c>
      <c r="DE37" s="689"/>
      <c r="DF37" s="689"/>
      <c r="DG37" s="689"/>
      <c r="DH37" s="689"/>
      <c r="DI37" s="689"/>
      <c r="DJ37" s="689"/>
      <c r="DK37" s="690"/>
      <c r="DL37" s="668">
        <v>490265</v>
      </c>
      <c r="DM37" s="689"/>
      <c r="DN37" s="689"/>
      <c r="DO37" s="689"/>
      <c r="DP37" s="689"/>
      <c r="DQ37" s="689"/>
      <c r="DR37" s="689"/>
      <c r="DS37" s="689"/>
      <c r="DT37" s="689"/>
      <c r="DU37" s="689"/>
      <c r="DV37" s="690"/>
      <c r="DW37" s="664">
        <v>6.6</v>
      </c>
      <c r="DX37" s="691"/>
      <c r="DY37" s="691"/>
      <c r="DZ37" s="691"/>
      <c r="EA37" s="691"/>
      <c r="EB37" s="691"/>
      <c r="EC37" s="692"/>
    </row>
    <row r="38" spans="2:133" ht="11.25" customHeight="1" x14ac:dyDescent="0.15">
      <c r="B38" s="656" t="s">
        <v>341</v>
      </c>
      <c r="C38" s="657"/>
      <c r="D38" s="657"/>
      <c r="E38" s="657"/>
      <c r="F38" s="657"/>
      <c r="G38" s="657"/>
      <c r="H38" s="657"/>
      <c r="I38" s="657"/>
      <c r="J38" s="657"/>
      <c r="K38" s="657"/>
      <c r="L38" s="657"/>
      <c r="M38" s="657"/>
      <c r="N38" s="657"/>
      <c r="O38" s="657"/>
      <c r="P38" s="657"/>
      <c r="Q38" s="658"/>
      <c r="R38" s="659">
        <v>1654289</v>
      </c>
      <c r="S38" s="660"/>
      <c r="T38" s="660"/>
      <c r="U38" s="660"/>
      <c r="V38" s="660"/>
      <c r="W38" s="660"/>
      <c r="X38" s="660"/>
      <c r="Y38" s="661"/>
      <c r="Z38" s="662">
        <v>11.4</v>
      </c>
      <c r="AA38" s="662"/>
      <c r="AB38" s="662"/>
      <c r="AC38" s="662"/>
      <c r="AD38" s="663" t="s">
        <v>244</v>
      </c>
      <c r="AE38" s="663"/>
      <c r="AF38" s="663"/>
      <c r="AG38" s="663"/>
      <c r="AH38" s="663"/>
      <c r="AI38" s="663"/>
      <c r="AJ38" s="663"/>
      <c r="AK38" s="663"/>
      <c r="AL38" s="664" t="s">
        <v>179</v>
      </c>
      <c r="AM38" s="665"/>
      <c r="AN38" s="665"/>
      <c r="AO38" s="666"/>
      <c r="AQ38" s="725" t="s">
        <v>342</v>
      </c>
      <c r="AR38" s="726"/>
      <c r="AS38" s="726"/>
      <c r="AT38" s="726"/>
      <c r="AU38" s="726"/>
      <c r="AV38" s="726"/>
      <c r="AW38" s="726"/>
      <c r="AX38" s="726"/>
      <c r="AY38" s="727"/>
      <c r="AZ38" s="659" t="s">
        <v>244</v>
      </c>
      <c r="BA38" s="660"/>
      <c r="BB38" s="660"/>
      <c r="BC38" s="660"/>
      <c r="BD38" s="689"/>
      <c r="BE38" s="689"/>
      <c r="BF38" s="705"/>
      <c r="BG38" s="656" t="s">
        <v>343</v>
      </c>
      <c r="BH38" s="657"/>
      <c r="BI38" s="657"/>
      <c r="BJ38" s="657"/>
      <c r="BK38" s="657"/>
      <c r="BL38" s="657"/>
      <c r="BM38" s="657"/>
      <c r="BN38" s="657"/>
      <c r="BO38" s="657"/>
      <c r="BP38" s="657"/>
      <c r="BQ38" s="657"/>
      <c r="BR38" s="657"/>
      <c r="BS38" s="657"/>
      <c r="BT38" s="657"/>
      <c r="BU38" s="658"/>
      <c r="BV38" s="659">
        <v>4082</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1214299</v>
      </c>
      <c r="CS38" s="660"/>
      <c r="CT38" s="660"/>
      <c r="CU38" s="660"/>
      <c r="CV38" s="660"/>
      <c r="CW38" s="660"/>
      <c r="CX38" s="660"/>
      <c r="CY38" s="661"/>
      <c r="CZ38" s="664">
        <v>9</v>
      </c>
      <c r="DA38" s="691"/>
      <c r="DB38" s="691"/>
      <c r="DC38" s="694"/>
      <c r="DD38" s="668">
        <v>946292</v>
      </c>
      <c r="DE38" s="660"/>
      <c r="DF38" s="660"/>
      <c r="DG38" s="660"/>
      <c r="DH38" s="660"/>
      <c r="DI38" s="660"/>
      <c r="DJ38" s="660"/>
      <c r="DK38" s="661"/>
      <c r="DL38" s="668">
        <v>829518</v>
      </c>
      <c r="DM38" s="660"/>
      <c r="DN38" s="660"/>
      <c r="DO38" s="660"/>
      <c r="DP38" s="660"/>
      <c r="DQ38" s="660"/>
      <c r="DR38" s="660"/>
      <c r="DS38" s="660"/>
      <c r="DT38" s="660"/>
      <c r="DU38" s="660"/>
      <c r="DV38" s="661"/>
      <c r="DW38" s="664">
        <v>11.1</v>
      </c>
      <c r="DX38" s="691"/>
      <c r="DY38" s="691"/>
      <c r="DZ38" s="691"/>
      <c r="EA38" s="691"/>
      <c r="EB38" s="691"/>
      <c r="EC38" s="692"/>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179</v>
      </c>
      <c r="S39" s="660"/>
      <c r="T39" s="660"/>
      <c r="U39" s="660"/>
      <c r="V39" s="660"/>
      <c r="W39" s="660"/>
      <c r="X39" s="660"/>
      <c r="Y39" s="661"/>
      <c r="Z39" s="662" t="s">
        <v>179</v>
      </c>
      <c r="AA39" s="662"/>
      <c r="AB39" s="662"/>
      <c r="AC39" s="662"/>
      <c r="AD39" s="663" t="s">
        <v>179</v>
      </c>
      <c r="AE39" s="663"/>
      <c r="AF39" s="663"/>
      <c r="AG39" s="663"/>
      <c r="AH39" s="663"/>
      <c r="AI39" s="663"/>
      <c r="AJ39" s="663"/>
      <c r="AK39" s="663"/>
      <c r="AL39" s="664" t="s">
        <v>140</v>
      </c>
      <c r="AM39" s="665"/>
      <c r="AN39" s="665"/>
      <c r="AO39" s="666"/>
      <c r="AQ39" s="725" t="s">
        <v>346</v>
      </c>
      <c r="AR39" s="726"/>
      <c r="AS39" s="726"/>
      <c r="AT39" s="726"/>
      <c r="AU39" s="726"/>
      <c r="AV39" s="726"/>
      <c r="AW39" s="726"/>
      <c r="AX39" s="726"/>
      <c r="AY39" s="727"/>
      <c r="AZ39" s="659" t="s">
        <v>244</v>
      </c>
      <c r="BA39" s="660"/>
      <c r="BB39" s="660"/>
      <c r="BC39" s="660"/>
      <c r="BD39" s="689"/>
      <c r="BE39" s="689"/>
      <c r="BF39" s="705"/>
      <c r="BG39" s="656" t="s">
        <v>347</v>
      </c>
      <c r="BH39" s="657"/>
      <c r="BI39" s="657"/>
      <c r="BJ39" s="657"/>
      <c r="BK39" s="657"/>
      <c r="BL39" s="657"/>
      <c r="BM39" s="657"/>
      <c r="BN39" s="657"/>
      <c r="BO39" s="657"/>
      <c r="BP39" s="657"/>
      <c r="BQ39" s="657"/>
      <c r="BR39" s="657"/>
      <c r="BS39" s="657"/>
      <c r="BT39" s="657"/>
      <c r="BU39" s="658"/>
      <c r="BV39" s="659">
        <v>6391</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24825</v>
      </c>
      <c r="CS39" s="689"/>
      <c r="CT39" s="689"/>
      <c r="CU39" s="689"/>
      <c r="CV39" s="689"/>
      <c r="CW39" s="689"/>
      <c r="CX39" s="689"/>
      <c r="CY39" s="690"/>
      <c r="CZ39" s="664">
        <v>0.2</v>
      </c>
      <c r="DA39" s="691"/>
      <c r="DB39" s="691"/>
      <c r="DC39" s="694"/>
      <c r="DD39" s="668">
        <v>22295</v>
      </c>
      <c r="DE39" s="689"/>
      <c r="DF39" s="689"/>
      <c r="DG39" s="689"/>
      <c r="DH39" s="689"/>
      <c r="DI39" s="689"/>
      <c r="DJ39" s="689"/>
      <c r="DK39" s="690"/>
      <c r="DL39" s="668" t="s">
        <v>179</v>
      </c>
      <c r="DM39" s="689"/>
      <c r="DN39" s="689"/>
      <c r="DO39" s="689"/>
      <c r="DP39" s="689"/>
      <c r="DQ39" s="689"/>
      <c r="DR39" s="689"/>
      <c r="DS39" s="689"/>
      <c r="DT39" s="689"/>
      <c r="DU39" s="689"/>
      <c r="DV39" s="690"/>
      <c r="DW39" s="664" t="s">
        <v>179</v>
      </c>
      <c r="DX39" s="691"/>
      <c r="DY39" s="691"/>
      <c r="DZ39" s="691"/>
      <c r="EA39" s="691"/>
      <c r="EB39" s="691"/>
      <c r="EC39" s="692"/>
    </row>
    <row r="40" spans="2:133" ht="11.25" customHeight="1" x14ac:dyDescent="0.15">
      <c r="B40" s="656" t="s">
        <v>349</v>
      </c>
      <c r="C40" s="657"/>
      <c r="D40" s="657"/>
      <c r="E40" s="657"/>
      <c r="F40" s="657"/>
      <c r="G40" s="657"/>
      <c r="H40" s="657"/>
      <c r="I40" s="657"/>
      <c r="J40" s="657"/>
      <c r="K40" s="657"/>
      <c r="L40" s="657"/>
      <c r="M40" s="657"/>
      <c r="N40" s="657"/>
      <c r="O40" s="657"/>
      <c r="P40" s="657"/>
      <c r="Q40" s="658"/>
      <c r="R40" s="659">
        <v>161189</v>
      </c>
      <c r="S40" s="660"/>
      <c r="T40" s="660"/>
      <c r="U40" s="660"/>
      <c r="V40" s="660"/>
      <c r="W40" s="660"/>
      <c r="X40" s="660"/>
      <c r="Y40" s="661"/>
      <c r="Z40" s="662">
        <v>1.1000000000000001</v>
      </c>
      <c r="AA40" s="662"/>
      <c r="AB40" s="662"/>
      <c r="AC40" s="662"/>
      <c r="AD40" s="663" t="s">
        <v>244</v>
      </c>
      <c r="AE40" s="663"/>
      <c r="AF40" s="663"/>
      <c r="AG40" s="663"/>
      <c r="AH40" s="663"/>
      <c r="AI40" s="663"/>
      <c r="AJ40" s="663"/>
      <c r="AK40" s="663"/>
      <c r="AL40" s="664" t="s">
        <v>250</v>
      </c>
      <c r="AM40" s="665"/>
      <c r="AN40" s="665"/>
      <c r="AO40" s="666"/>
      <c r="AQ40" s="725" t="s">
        <v>350</v>
      </c>
      <c r="AR40" s="726"/>
      <c r="AS40" s="726"/>
      <c r="AT40" s="726"/>
      <c r="AU40" s="726"/>
      <c r="AV40" s="726"/>
      <c r="AW40" s="726"/>
      <c r="AX40" s="726"/>
      <c r="AY40" s="727"/>
      <c r="AZ40" s="659" t="s">
        <v>244</v>
      </c>
      <c r="BA40" s="660"/>
      <c r="BB40" s="660"/>
      <c r="BC40" s="660"/>
      <c r="BD40" s="689"/>
      <c r="BE40" s="689"/>
      <c r="BF40" s="705"/>
      <c r="BG40" s="709" t="s">
        <v>351</v>
      </c>
      <c r="BH40" s="710"/>
      <c r="BI40" s="710"/>
      <c r="BJ40" s="710"/>
      <c r="BK40" s="710"/>
      <c r="BL40" s="223"/>
      <c r="BM40" s="657" t="s">
        <v>352</v>
      </c>
      <c r="BN40" s="657"/>
      <c r="BO40" s="657"/>
      <c r="BP40" s="657"/>
      <c r="BQ40" s="657"/>
      <c r="BR40" s="657"/>
      <c r="BS40" s="657"/>
      <c r="BT40" s="657"/>
      <c r="BU40" s="658"/>
      <c r="BV40" s="659">
        <v>100</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t="s">
        <v>140</v>
      </c>
      <c r="CS40" s="660"/>
      <c r="CT40" s="660"/>
      <c r="CU40" s="660"/>
      <c r="CV40" s="660"/>
      <c r="CW40" s="660"/>
      <c r="CX40" s="660"/>
      <c r="CY40" s="661"/>
      <c r="CZ40" s="664" t="s">
        <v>244</v>
      </c>
      <c r="DA40" s="691"/>
      <c r="DB40" s="691"/>
      <c r="DC40" s="694"/>
      <c r="DD40" s="668" t="s">
        <v>179</v>
      </c>
      <c r="DE40" s="660"/>
      <c r="DF40" s="660"/>
      <c r="DG40" s="660"/>
      <c r="DH40" s="660"/>
      <c r="DI40" s="660"/>
      <c r="DJ40" s="660"/>
      <c r="DK40" s="661"/>
      <c r="DL40" s="668" t="s">
        <v>179</v>
      </c>
      <c r="DM40" s="660"/>
      <c r="DN40" s="660"/>
      <c r="DO40" s="660"/>
      <c r="DP40" s="660"/>
      <c r="DQ40" s="660"/>
      <c r="DR40" s="660"/>
      <c r="DS40" s="660"/>
      <c r="DT40" s="660"/>
      <c r="DU40" s="660"/>
      <c r="DV40" s="661"/>
      <c r="DW40" s="664" t="s">
        <v>179</v>
      </c>
      <c r="DX40" s="691"/>
      <c r="DY40" s="691"/>
      <c r="DZ40" s="691"/>
      <c r="EA40" s="691"/>
      <c r="EB40" s="691"/>
      <c r="EC40" s="692"/>
    </row>
    <row r="41" spans="2:133" ht="11.25" customHeight="1" x14ac:dyDescent="0.15">
      <c r="B41" s="680" t="s">
        <v>354</v>
      </c>
      <c r="C41" s="681"/>
      <c r="D41" s="681"/>
      <c r="E41" s="681"/>
      <c r="F41" s="681"/>
      <c r="G41" s="681"/>
      <c r="H41" s="681"/>
      <c r="I41" s="681"/>
      <c r="J41" s="681"/>
      <c r="K41" s="681"/>
      <c r="L41" s="681"/>
      <c r="M41" s="681"/>
      <c r="N41" s="681"/>
      <c r="O41" s="681"/>
      <c r="P41" s="681"/>
      <c r="Q41" s="682"/>
      <c r="R41" s="734">
        <v>14498139</v>
      </c>
      <c r="S41" s="735"/>
      <c r="T41" s="735"/>
      <c r="U41" s="735"/>
      <c r="V41" s="735"/>
      <c r="W41" s="735"/>
      <c r="X41" s="735"/>
      <c r="Y41" s="736"/>
      <c r="Z41" s="737">
        <v>100</v>
      </c>
      <c r="AA41" s="737"/>
      <c r="AB41" s="737"/>
      <c r="AC41" s="737"/>
      <c r="AD41" s="738">
        <v>7307604</v>
      </c>
      <c r="AE41" s="738"/>
      <c r="AF41" s="738"/>
      <c r="AG41" s="738"/>
      <c r="AH41" s="738"/>
      <c r="AI41" s="738"/>
      <c r="AJ41" s="738"/>
      <c r="AK41" s="738"/>
      <c r="AL41" s="739">
        <v>100</v>
      </c>
      <c r="AM41" s="719"/>
      <c r="AN41" s="719"/>
      <c r="AO41" s="740"/>
      <c r="AQ41" s="725" t="s">
        <v>355</v>
      </c>
      <c r="AR41" s="726"/>
      <c r="AS41" s="726"/>
      <c r="AT41" s="726"/>
      <c r="AU41" s="726"/>
      <c r="AV41" s="726"/>
      <c r="AW41" s="726"/>
      <c r="AX41" s="726"/>
      <c r="AY41" s="727"/>
      <c r="AZ41" s="659">
        <v>335959</v>
      </c>
      <c r="BA41" s="660"/>
      <c r="BB41" s="660"/>
      <c r="BC41" s="660"/>
      <c r="BD41" s="689"/>
      <c r="BE41" s="689"/>
      <c r="BF41" s="705"/>
      <c r="BG41" s="709"/>
      <c r="BH41" s="710"/>
      <c r="BI41" s="710"/>
      <c r="BJ41" s="710"/>
      <c r="BK41" s="710"/>
      <c r="BL41" s="223"/>
      <c r="BM41" s="657" t="s">
        <v>356</v>
      </c>
      <c r="BN41" s="657"/>
      <c r="BO41" s="657"/>
      <c r="BP41" s="657"/>
      <c r="BQ41" s="657"/>
      <c r="BR41" s="657"/>
      <c r="BS41" s="657"/>
      <c r="BT41" s="657"/>
      <c r="BU41" s="658"/>
      <c r="BV41" s="659" t="s">
        <v>179</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179</v>
      </c>
      <c r="CS41" s="689"/>
      <c r="CT41" s="689"/>
      <c r="CU41" s="689"/>
      <c r="CV41" s="689"/>
      <c r="CW41" s="689"/>
      <c r="CX41" s="689"/>
      <c r="CY41" s="690"/>
      <c r="CZ41" s="664" t="s">
        <v>179</v>
      </c>
      <c r="DA41" s="691"/>
      <c r="DB41" s="691"/>
      <c r="DC41" s="694"/>
      <c r="DD41" s="668" t="s">
        <v>250</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358</v>
      </c>
      <c r="AR42" s="742"/>
      <c r="AS42" s="742"/>
      <c r="AT42" s="742"/>
      <c r="AU42" s="742"/>
      <c r="AV42" s="742"/>
      <c r="AW42" s="742"/>
      <c r="AX42" s="742"/>
      <c r="AY42" s="743"/>
      <c r="AZ42" s="734">
        <v>878340</v>
      </c>
      <c r="BA42" s="735"/>
      <c r="BB42" s="735"/>
      <c r="BC42" s="735"/>
      <c r="BD42" s="718"/>
      <c r="BE42" s="718"/>
      <c r="BF42" s="720"/>
      <c r="BG42" s="711"/>
      <c r="BH42" s="712"/>
      <c r="BI42" s="712"/>
      <c r="BJ42" s="712"/>
      <c r="BK42" s="712"/>
      <c r="BL42" s="224"/>
      <c r="BM42" s="681" t="s">
        <v>359</v>
      </c>
      <c r="BN42" s="681"/>
      <c r="BO42" s="681"/>
      <c r="BP42" s="681"/>
      <c r="BQ42" s="681"/>
      <c r="BR42" s="681"/>
      <c r="BS42" s="681"/>
      <c r="BT42" s="681"/>
      <c r="BU42" s="682"/>
      <c r="BV42" s="734">
        <v>364</v>
      </c>
      <c r="BW42" s="735"/>
      <c r="BX42" s="735"/>
      <c r="BY42" s="735"/>
      <c r="BZ42" s="735"/>
      <c r="CA42" s="735"/>
      <c r="CB42" s="744"/>
      <c r="CD42" s="656" t="s">
        <v>360</v>
      </c>
      <c r="CE42" s="657"/>
      <c r="CF42" s="657"/>
      <c r="CG42" s="657"/>
      <c r="CH42" s="657"/>
      <c r="CI42" s="657"/>
      <c r="CJ42" s="657"/>
      <c r="CK42" s="657"/>
      <c r="CL42" s="657"/>
      <c r="CM42" s="657"/>
      <c r="CN42" s="657"/>
      <c r="CO42" s="657"/>
      <c r="CP42" s="657"/>
      <c r="CQ42" s="658"/>
      <c r="CR42" s="659">
        <v>2315333</v>
      </c>
      <c r="CS42" s="689"/>
      <c r="CT42" s="689"/>
      <c r="CU42" s="689"/>
      <c r="CV42" s="689"/>
      <c r="CW42" s="689"/>
      <c r="CX42" s="689"/>
      <c r="CY42" s="690"/>
      <c r="CZ42" s="664">
        <v>17.100000000000001</v>
      </c>
      <c r="DA42" s="691"/>
      <c r="DB42" s="691"/>
      <c r="DC42" s="694"/>
      <c r="DD42" s="668">
        <v>621434</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361</v>
      </c>
      <c r="CD43" s="656" t="s">
        <v>362</v>
      </c>
      <c r="CE43" s="657"/>
      <c r="CF43" s="657"/>
      <c r="CG43" s="657"/>
      <c r="CH43" s="657"/>
      <c r="CI43" s="657"/>
      <c r="CJ43" s="657"/>
      <c r="CK43" s="657"/>
      <c r="CL43" s="657"/>
      <c r="CM43" s="657"/>
      <c r="CN43" s="657"/>
      <c r="CO43" s="657"/>
      <c r="CP43" s="657"/>
      <c r="CQ43" s="658"/>
      <c r="CR43" s="659">
        <v>56910</v>
      </c>
      <c r="CS43" s="689"/>
      <c r="CT43" s="689"/>
      <c r="CU43" s="689"/>
      <c r="CV43" s="689"/>
      <c r="CW43" s="689"/>
      <c r="CX43" s="689"/>
      <c r="CY43" s="690"/>
      <c r="CZ43" s="664">
        <v>0.4</v>
      </c>
      <c r="DA43" s="691"/>
      <c r="DB43" s="691"/>
      <c r="DC43" s="694"/>
      <c r="DD43" s="668">
        <v>56910</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310</v>
      </c>
      <c r="CE44" s="698"/>
      <c r="CF44" s="656" t="s">
        <v>364</v>
      </c>
      <c r="CG44" s="657"/>
      <c r="CH44" s="657"/>
      <c r="CI44" s="657"/>
      <c r="CJ44" s="657"/>
      <c r="CK44" s="657"/>
      <c r="CL44" s="657"/>
      <c r="CM44" s="657"/>
      <c r="CN44" s="657"/>
      <c r="CO44" s="657"/>
      <c r="CP44" s="657"/>
      <c r="CQ44" s="658"/>
      <c r="CR44" s="659">
        <v>2315333</v>
      </c>
      <c r="CS44" s="660"/>
      <c r="CT44" s="660"/>
      <c r="CU44" s="660"/>
      <c r="CV44" s="660"/>
      <c r="CW44" s="660"/>
      <c r="CX44" s="660"/>
      <c r="CY44" s="661"/>
      <c r="CZ44" s="664">
        <v>17.100000000000001</v>
      </c>
      <c r="DA44" s="665"/>
      <c r="DB44" s="665"/>
      <c r="DC44" s="671"/>
      <c r="DD44" s="668">
        <v>621434</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366</v>
      </c>
      <c r="CG45" s="657"/>
      <c r="CH45" s="657"/>
      <c r="CI45" s="657"/>
      <c r="CJ45" s="657"/>
      <c r="CK45" s="657"/>
      <c r="CL45" s="657"/>
      <c r="CM45" s="657"/>
      <c r="CN45" s="657"/>
      <c r="CO45" s="657"/>
      <c r="CP45" s="657"/>
      <c r="CQ45" s="658"/>
      <c r="CR45" s="659">
        <v>384884</v>
      </c>
      <c r="CS45" s="689"/>
      <c r="CT45" s="689"/>
      <c r="CU45" s="689"/>
      <c r="CV45" s="689"/>
      <c r="CW45" s="689"/>
      <c r="CX45" s="689"/>
      <c r="CY45" s="690"/>
      <c r="CZ45" s="664">
        <v>2.8</v>
      </c>
      <c r="DA45" s="691"/>
      <c r="DB45" s="691"/>
      <c r="DC45" s="694"/>
      <c r="DD45" s="668">
        <v>45900</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367</v>
      </c>
      <c r="CG46" s="657"/>
      <c r="CH46" s="657"/>
      <c r="CI46" s="657"/>
      <c r="CJ46" s="657"/>
      <c r="CK46" s="657"/>
      <c r="CL46" s="657"/>
      <c r="CM46" s="657"/>
      <c r="CN46" s="657"/>
      <c r="CO46" s="657"/>
      <c r="CP46" s="657"/>
      <c r="CQ46" s="658"/>
      <c r="CR46" s="659">
        <v>1919799</v>
      </c>
      <c r="CS46" s="660"/>
      <c r="CT46" s="660"/>
      <c r="CU46" s="660"/>
      <c r="CV46" s="660"/>
      <c r="CW46" s="660"/>
      <c r="CX46" s="660"/>
      <c r="CY46" s="661"/>
      <c r="CZ46" s="664">
        <v>14.2</v>
      </c>
      <c r="DA46" s="665"/>
      <c r="DB46" s="665"/>
      <c r="DC46" s="671"/>
      <c r="DD46" s="668">
        <v>569684</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368</v>
      </c>
      <c r="CG47" s="657"/>
      <c r="CH47" s="657"/>
      <c r="CI47" s="657"/>
      <c r="CJ47" s="657"/>
      <c r="CK47" s="657"/>
      <c r="CL47" s="657"/>
      <c r="CM47" s="657"/>
      <c r="CN47" s="657"/>
      <c r="CO47" s="657"/>
      <c r="CP47" s="657"/>
      <c r="CQ47" s="658"/>
      <c r="CR47" s="659" t="s">
        <v>244</v>
      </c>
      <c r="CS47" s="689"/>
      <c r="CT47" s="689"/>
      <c r="CU47" s="689"/>
      <c r="CV47" s="689"/>
      <c r="CW47" s="689"/>
      <c r="CX47" s="689"/>
      <c r="CY47" s="690"/>
      <c r="CZ47" s="664" t="s">
        <v>179</v>
      </c>
      <c r="DA47" s="691"/>
      <c r="DB47" s="691"/>
      <c r="DC47" s="694"/>
      <c r="DD47" s="668" t="s">
        <v>179</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369</v>
      </c>
      <c r="CG48" s="657"/>
      <c r="CH48" s="657"/>
      <c r="CI48" s="657"/>
      <c r="CJ48" s="657"/>
      <c r="CK48" s="657"/>
      <c r="CL48" s="657"/>
      <c r="CM48" s="657"/>
      <c r="CN48" s="657"/>
      <c r="CO48" s="657"/>
      <c r="CP48" s="657"/>
      <c r="CQ48" s="658"/>
      <c r="CR48" s="659" t="s">
        <v>244</v>
      </c>
      <c r="CS48" s="660"/>
      <c r="CT48" s="660"/>
      <c r="CU48" s="660"/>
      <c r="CV48" s="660"/>
      <c r="CW48" s="660"/>
      <c r="CX48" s="660"/>
      <c r="CY48" s="661"/>
      <c r="CZ48" s="664" t="s">
        <v>244</v>
      </c>
      <c r="DA48" s="665"/>
      <c r="DB48" s="665"/>
      <c r="DC48" s="671"/>
      <c r="DD48" s="668" t="s">
        <v>179</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370</v>
      </c>
      <c r="CE49" s="681"/>
      <c r="CF49" s="681"/>
      <c r="CG49" s="681"/>
      <c r="CH49" s="681"/>
      <c r="CI49" s="681"/>
      <c r="CJ49" s="681"/>
      <c r="CK49" s="681"/>
      <c r="CL49" s="681"/>
      <c r="CM49" s="681"/>
      <c r="CN49" s="681"/>
      <c r="CO49" s="681"/>
      <c r="CP49" s="681"/>
      <c r="CQ49" s="682"/>
      <c r="CR49" s="734">
        <v>13538757</v>
      </c>
      <c r="CS49" s="718"/>
      <c r="CT49" s="718"/>
      <c r="CU49" s="718"/>
      <c r="CV49" s="718"/>
      <c r="CW49" s="718"/>
      <c r="CX49" s="718"/>
      <c r="CY49" s="747"/>
      <c r="CZ49" s="739">
        <v>100</v>
      </c>
      <c r="DA49" s="748"/>
      <c r="DB49" s="748"/>
      <c r="DC49" s="749"/>
      <c r="DD49" s="750">
        <v>7687255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pj29scyttIEwQZOyXgiHuv9sz1JXXNAFLzmzRQUSFd5VWaPgMxcZGRTsQjbRrK93oxh/aRq+PwvavZ+kVW66Q==" saltValue="J+ZCmeNlQuGKZBCb8lP6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0" zoomScaleNormal="4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393</v>
      </c>
      <c r="C7" s="786"/>
      <c r="D7" s="786"/>
      <c r="E7" s="786"/>
      <c r="F7" s="786"/>
      <c r="G7" s="786"/>
      <c r="H7" s="786"/>
      <c r="I7" s="786"/>
      <c r="J7" s="786"/>
      <c r="K7" s="786"/>
      <c r="L7" s="786"/>
      <c r="M7" s="786"/>
      <c r="N7" s="786"/>
      <c r="O7" s="786"/>
      <c r="P7" s="787"/>
      <c r="Q7" s="788">
        <v>14498</v>
      </c>
      <c r="R7" s="789"/>
      <c r="S7" s="789"/>
      <c r="T7" s="789"/>
      <c r="U7" s="789"/>
      <c r="V7" s="789">
        <v>13539</v>
      </c>
      <c r="W7" s="789"/>
      <c r="X7" s="789"/>
      <c r="Y7" s="789"/>
      <c r="Z7" s="789"/>
      <c r="AA7" s="789">
        <v>959</v>
      </c>
      <c r="AB7" s="789"/>
      <c r="AC7" s="789"/>
      <c r="AD7" s="789"/>
      <c r="AE7" s="790"/>
      <c r="AF7" s="791">
        <v>900</v>
      </c>
      <c r="AG7" s="792"/>
      <c r="AH7" s="792"/>
      <c r="AI7" s="792"/>
      <c r="AJ7" s="793"/>
      <c r="AK7" s="794">
        <v>2</v>
      </c>
      <c r="AL7" s="795"/>
      <c r="AM7" s="795"/>
      <c r="AN7" s="795"/>
      <c r="AO7" s="795"/>
      <c r="AP7" s="795">
        <v>10919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590</v>
      </c>
      <c r="BS7" s="782" t="s">
        <v>591</v>
      </c>
      <c r="BT7" s="783"/>
      <c r="BU7" s="783"/>
      <c r="BV7" s="783"/>
      <c r="BW7" s="783"/>
      <c r="BX7" s="783"/>
      <c r="BY7" s="783"/>
      <c r="BZ7" s="783"/>
      <c r="CA7" s="783"/>
      <c r="CB7" s="783"/>
      <c r="CC7" s="783"/>
      <c r="CD7" s="783"/>
      <c r="CE7" s="783"/>
      <c r="CF7" s="783"/>
      <c r="CG7" s="798"/>
      <c r="CH7" s="779">
        <v>0</v>
      </c>
      <c r="CI7" s="780"/>
      <c r="CJ7" s="780"/>
      <c r="CK7" s="780"/>
      <c r="CL7" s="781"/>
      <c r="CM7" s="779">
        <v>27</v>
      </c>
      <c r="CN7" s="780"/>
      <c r="CO7" s="780"/>
      <c r="CP7" s="780"/>
      <c r="CQ7" s="781"/>
      <c r="CR7" s="779">
        <v>14</v>
      </c>
      <c r="CS7" s="780"/>
      <c r="CT7" s="780"/>
      <c r="CU7" s="780"/>
      <c r="CV7" s="781"/>
      <c r="CW7" s="779" t="s">
        <v>583</v>
      </c>
      <c r="CX7" s="780"/>
      <c r="CY7" s="780"/>
      <c r="CZ7" s="780"/>
      <c r="DA7" s="781"/>
      <c r="DB7" s="779" t="s">
        <v>583</v>
      </c>
      <c r="DC7" s="780"/>
      <c r="DD7" s="780"/>
      <c r="DE7" s="780"/>
      <c r="DF7" s="781"/>
      <c r="DG7" s="779" t="s">
        <v>583</v>
      </c>
      <c r="DH7" s="780"/>
      <c r="DI7" s="780"/>
      <c r="DJ7" s="780"/>
      <c r="DK7" s="781"/>
      <c r="DL7" s="779" t="s">
        <v>583</v>
      </c>
      <c r="DM7" s="780"/>
      <c r="DN7" s="780"/>
      <c r="DO7" s="780"/>
      <c r="DP7" s="781"/>
      <c r="DQ7" s="779" t="s">
        <v>583</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592</v>
      </c>
      <c r="BT8" s="810"/>
      <c r="BU8" s="810"/>
      <c r="BV8" s="810"/>
      <c r="BW8" s="810"/>
      <c r="BX8" s="810"/>
      <c r="BY8" s="810"/>
      <c r="BZ8" s="810"/>
      <c r="CA8" s="810"/>
      <c r="CB8" s="810"/>
      <c r="CC8" s="810"/>
      <c r="CD8" s="810"/>
      <c r="CE8" s="810"/>
      <c r="CF8" s="810"/>
      <c r="CG8" s="811"/>
      <c r="CH8" s="812">
        <v>116</v>
      </c>
      <c r="CI8" s="813"/>
      <c r="CJ8" s="813"/>
      <c r="CK8" s="813"/>
      <c r="CL8" s="814"/>
      <c r="CM8" s="812">
        <v>848</v>
      </c>
      <c r="CN8" s="813"/>
      <c r="CO8" s="813"/>
      <c r="CP8" s="813"/>
      <c r="CQ8" s="814"/>
      <c r="CR8" s="812">
        <v>10</v>
      </c>
      <c r="CS8" s="813"/>
      <c r="CT8" s="813"/>
      <c r="CU8" s="813"/>
      <c r="CV8" s="814"/>
      <c r="CW8" s="812" t="s">
        <v>583</v>
      </c>
      <c r="CX8" s="813"/>
      <c r="CY8" s="813"/>
      <c r="CZ8" s="813"/>
      <c r="DA8" s="814"/>
      <c r="DB8" s="812" t="s">
        <v>583</v>
      </c>
      <c r="DC8" s="813"/>
      <c r="DD8" s="813"/>
      <c r="DE8" s="813"/>
      <c r="DF8" s="814"/>
      <c r="DG8" s="812" t="s">
        <v>583</v>
      </c>
      <c r="DH8" s="813"/>
      <c r="DI8" s="813"/>
      <c r="DJ8" s="813"/>
      <c r="DK8" s="814"/>
      <c r="DL8" s="812" t="s">
        <v>583</v>
      </c>
      <c r="DM8" s="813"/>
      <c r="DN8" s="813"/>
      <c r="DO8" s="813"/>
      <c r="DP8" s="814"/>
      <c r="DQ8" s="812" t="s">
        <v>583</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900</v>
      </c>
      <c r="AG23" s="829"/>
      <c r="AH23" s="829"/>
      <c r="AI23" s="829"/>
      <c r="AJ23" s="832"/>
      <c r="AK23" s="833"/>
      <c r="AL23" s="834"/>
      <c r="AM23" s="834"/>
      <c r="AN23" s="834"/>
      <c r="AO23" s="834"/>
      <c r="AP23" s="829"/>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3502</v>
      </c>
      <c r="R28" s="859"/>
      <c r="S28" s="859"/>
      <c r="T28" s="859"/>
      <c r="U28" s="859"/>
      <c r="V28" s="859">
        <v>3303</v>
      </c>
      <c r="W28" s="859"/>
      <c r="X28" s="859"/>
      <c r="Y28" s="859"/>
      <c r="Z28" s="859"/>
      <c r="AA28" s="859">
        <v>199</v>
      </c>
      <c r="AB28" s="859"/>
      <c r="AC28" s="859"/>
      <c r="AD28" s="859"/>
      <c r="AE28" s="860"/>
      <c r="AF28" s="861">
        <v>199</v>
      </c>
      <c r="AG28" s="859"/>
      <c r="AH28" s="859"/>
      <c r="AI28" s="859"/>
      <c r="AJ28" s="862"/>
      <c r="AK28" s="863">
        <v>336</v>
      </c>
      <c r="AL28" s="864"/>
      <c r="AM28" s="864"/>
      <c r="AN28" s="864"/>
      <c r="AO28" s="864"/>
      <c r="AP28" s="864" t="s">
        <v>583</v>
      </c>
      <c r="AQ28" s="864"/>
      <c r="AR28" s="864"/>
      <c r="AS28" s="864"/>
      <c r="AT28" s="864"/>
      <c r="AU28" s="864" t="s">
        <v>583</v>
      </c>
      <c r="AV28" s="864"/>
      <c r="AW28" s="864"/>
      <c r="AX28" s="864"/>
      <c r="AY28" s="864"/>
      <c r="AZ28" s="865" t="s">
        <v>583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2886</v>
      </c>
      <c r="R29" s="820"/>
      <c r="S29" s="820"/>
      <c r="T29" s="820"/>
      <c r="U29" s="820"/>
      <c r="V29" s="820">
        <v>2691</v>
      </c>
      <c r="W29" s="820"/>
      <c r="X29" s="820"/>
      <c r="Y29" s="820"/>
      <c r="Z29" s="820"/>
      <c r="AA29" s="820">
        <v>195</v>
      </c>
      <c r="AB29" s="820"/>
      <c r="AC29" s="820"/>
      <c r="AD29" s="820"/>
      <c r="AE29" s="821"/>
      <c r="AF29" s="822">
        <v>195</v>
      </c>
      <c r="AG29" s="823"/>
      <c r="AH29" s="823"/>
      <c r="AI29" s="823"/>
      <c r="AJ29" s="824"/>
      <c r="AK29" s="870">
        <v>446</v>
      </c>
      <c r="AL29" s="866"/>
      <c r="AM29" s="866"/>
      <c r="AN29" s="866"/>
      <c r="AO29" s="866"/>
      <c r="AP29" s="866" t="s">
        <v>583</v>
      </c>
      <c r="AQ29" s="866"/>
      <c r="AR29" s="866"/>
      <c r="AS29" s="866"/>
      <c r="AT29" s="866"/>
      <c r="AU29" s="866" t="s">
        <v>583</v>
      </c>
      <c r="AV29" s="866"/>
      <c r="AW29" s="866"/>
      <c r="AX29" s="866"/>
      <c r="AY29" s="866"/>
      <c r="AZ29" s="867" t="s">
        <v>583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464</v>
      </c>
      <c r="R30" s="820"/>
      <c r="S30" s="820"/>
      <c r="T30" s="820"/>
      <c r="U30" s="820"/>
      <c r="V30" s="820">
        <v>452</v>
      </c>
      <c r="W30" s="820"/>
      <c r="X30" s="820"/>
      <c r="Y30" s="820"/>
      <c r="Z30" s="820"/>
      <c r="AA30" s="820">
        <v>12</v>
      </c>
      <c r="AB30" s="820"/>
      <c r="AC30" s="820"/>
      <c r="AD30" s="820"/>
      <c r="AE30" s="821"/>
      <c r="AF30" s="822">
        <v>12</v>
      </c>
      <c r="AG30" s="823"/>
      <c r="AH30" s="823"/>
      <c r="AI30" s="823"/>
      <c r="AJ30" s="824"/>
      <c r="AK30" s="870">
        <v>122</v>
      </c>
      <c r="AL30" s="866"/>
      <c r="AM30" s="866"/>
      <c r="AN30" s="866"/>
      <c r="AO30" s="866"/>
      <c r="AP30" s="866" t="s">
        <v>583</v>
      </c>
      <c r="AQ30" s="866"/>
      <c r="AR30" s="866"/>
      <c r="AS30" s="866"/>
      <c r="AT30" s="866"/>
      <c r="AU30" s="866" t="s">
        <v>583</v>
      </c>
      <c r="AV30" s="866"/>
      <c r="AW30" s="866"/>
      <c r="AX30" s="866"/>
      <c r="AY30" s="866"/>
      <c r="AZ30" s="867" t="s">
        <v>583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11</v>
      </c>
      <c r="R31" s="820"/>
      <c r="S31" s="820"/>
      <c r="T31" s="820"/>
      <c r="U31" s="820"/>
      <c r="V31" s="820">
        <v>11</v>
      </c>
      <c r="W31" s="820"/>
      <c r="X31" s="820"/>
      <c r="Y31" s="820"/>
      <c r="Z31" s="820"/>
      <c r="AA31" s="820" t="s">
        <v>583</v>
      </c>
      <c r="AB31" s="820"/>
      <c r="AC31" s="820"/>
      <c r="AD31" s="820"/>
      <c r="AE31" s="821"/>
      <c r="AF31" s="822" t="s">
        <v>131</v>
      </c>
      <c r="AG31" s="823"/>
      <c r="AH31" s="823"/>
      <c r="AI31" s="823"/>
      <c r="AJ31" s="824"/>
      <c r="AK31" s="870" t="s">
        <v>583</v>
      </c>
      <c r="AL31" s="866"/>
      <c r="AM31" s="866"/>
      <c r="AN31" s="866"/>
      <c r="AO31" s="866"/>
      <c r="AP31" s="866" t="s">
        <v>583</v>
      </c>
      <c r="AQ31" s="866"/>
      <c r="AR31" s="866"/>
      <c r="AS31" s="866"/>
      <c r="AT31" s="866"/>
      <c r="AU31" s="866" t="s">
        <v>583</v>
      </c>
      <c r="AV31" s="866"/>
      <c r="AW31" s="866"/>
      <c r="AX31" s="866"/>
      <c r="AY31" s="866"/>
      <c r="AZ31" s="867" t="s">
        <v>583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499</v>
      </c>
      <c r="R32" s="820"/>
      <c r="S32" s="820"/>
      <c r="T32" s="820"/>
      <c r="U32" s="820"/>
      <c r="V32" s="820">
        <v>452</v>
      </c>
      <c r="W32" s="820"/>
      <c r="X32" s="820"/>
      <c r="Y32" s="820"/>
      <c r="Z32" s="820"/>
      <c r="AA32" s="820">
        <v>47</v>
      </c>
      <c r="AB32" s="820"/>
      <c r="AC32" s="820"/>
      <c r="AD32" s="820"/>
      <c r="AE32" s="821"/>
      <c r="AF32" s="822">
        <v>962</v>
      </c>
      <c r="AG32" s="823"/>
      <c r="AH32" s="823"/>
      <c r="AI32" s="823"/>
      <c r="AJ32" s="824"/>
      <c r="AK32" s="870" t="s">
        <v>583</v>
      </c>
      <c r="AL32" s="866"/>
      <c r="AM32" s="866"/>
      <c r="AN32" s="866"/>
      <c r="AO32" s="866"/>
      <c r="AP32" s="866">
        <v>662</v>
      </c>
      <c r="AQ32" s="866"/>
      <c r="AR32" s="866"/>
      <c r="AS32" s="866"/>
      <c r="AT32" s="866"/>
      <c r="AU32" s="866" t="s">
        <v>583</v>
      </c>
      <c r="AV32" s="866"/>
      <c r="AW32" s="866"/>
      <c r="AX32" s="866"/>
      <c r="AY32" s="866"/>
      <c r="AZ32" s="867" t="s">
        <v>583</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v>358</v>
      </c>
      <c r="R33" s="820"/>
      <c r="S33" s="820"/>
      <c r="T33" s="820"/>
      <c r="U33" s="820"/>
      <c r="V33" s="820">
        <v>283</v>
      </c>
      <c r="W33" s="820"/>
      <c r="X33" s="820"/>
      <c r="Y33" s="820"/>
      <c r="Z33" s="820"/>
      <c r="AA33" s="820">
        <v>75</v>
      </c>
      <c r="AB33" s="820"/>
      <c r="AC33" s="820"/>
      <c r="AD33" s="820"/>
      <c r="AE33" s="821"/>
      <c r="AF33" s="822">
        <v>151</v>
      </c>
      <c r="AG33" s="823"/>
      <c r="AH33" s="823"/>
      <c r="AI33" s="823"/>
      <c r="AJ33" s="824"/>
      <c r="AK33" s="870">
        <v>156</v>
      </c>
      <c r="AL33" s="866"/>
      <c r="AM33" s="866"/>
      <c r="AN33" s="866"/>
      <c r="AO33" s="866"/>
      <c r="AP33" s="866">
        <v>2566</v>
      </c>
      <c r="AQ33" s="866"/>
      <c r="AR33" s="866"/>
      <c r="AS33" s="866"/>
      <c r="AT33" s="866"/>
      <c r="AU33" s="866">
        <v>2566</v>
      </c>
      <c r="AV33" s="866"/>
      <c r="AW33" s="866"/>
      <c r="AX33" s="866"/>
      <c r="AY33" s="866"/>
      <c r="AZ33" s="867" t="s">
        <v>583</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1519</v>
      </c>
      <c r="AG63" s="880"/>
      <c r="AH63" s="880"/>
      <c r="AI63" s="880"/>
      <c r="AJ63" s="881"/>
      <c r="AK63" s="882"/>
      <c r="AL63" s="877"/>
      <c r="AM63" s="877"/>
      <c r="AN63" s="877"/>
      <c r="AO63" s="877"/>
      <c r="AP63" s="880">
        <v>3228</v>
      </c>
      <c r="AQ63" s="880"/>
      <c r="AR63" s="880"/>
      <c r="AS63" s="880"/>
      <c r="AT63" s="880"/>
      <c r="AU63" s="880">
        <v>2566</v>
      </c>
      <c r="AV63" s="880"/>
      <c r="AW63" s="880"/>
      <c r="AX63" s="880"/>
      <c r="AY63" s="880"/>
      <c r="AZ63" s="884"/>
      <c r="BA63" s="884"/>
      <c r="BB63" s="884"/>
      <c r="BC63" s="884"/>
      <c r="BD63" s="884"/>
      <c r="BE63" s="885"/>
      <c r="BF63" s="885"/>
      <c r="BG63" s="885"/>
      <c r="BH63" s="885"/>
      <c r="BI63" s="886"/>
      <c r="BJ63" s="887" t="s">
        <v>179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420</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584</v>
      </c>
      <c r="C68" s="906"/>
      <c r="D68" s="906"/>
      <c r="E68" s="906"/>
      <c r="F68" s="906"/>
      <c r="G68" s="906"/>
      <c r="H68" s="906"/>
      <c r="I68" s="906"/>
      <c r="J68" s="906"/>
      <c r="K68" s="906"/>
      <c r="L68" s="906"/>
      <c r="M68" s="906"/>
      <c r="N68" s="906"/>
      <c r="O68" s="906"/>
      <c r="P68" s="907"/>
      <c r="Q68" s="908">
        <v>4</v>
      </c>
      <c r="R68" s="902"/>
      <c r="S68" s="902"/>
      <c r="T68" s="902"/>
      <c r="U68" s="902"/>
      <c r="V68" s="902">
        <v>3</v>
      </c>
      <c r="W68" s="902"/>
      <c r="X68" s="902"/>
      <c r="Y68" s="902"/>
      <c r="Z68" s="902"/>
      <c r="AA68" s="902">
        <v>1</v>
      </c>
      <c r="AB68" s="902"/>
      <c r="AC68" s="902"/>
      <c r="AD68" s="902"/>
      <c r="AE68" s="902"/>
      <c r="AF68" s="902">
        <v>1</v>
      </c>
      <c r="AG68" s="902"/>
      <c r="AH68" s="902"/>
      <c r="AI68" s="902"/>
      <c r="AJ68" s="902"/>
      <c r="AK68" s="902" t="s">
        <v>583</v>
      </c>
      <c r="AL68" s="902"/>
      <c r="AM68" s="902"/>
      <c r="AN68" s="902"/>
      <c r="AO68" s="902"/>
      <c r="AP68" s="902" t="s">
        <v>583</v>
      </c>
      <c r="AQ68" s="902"/>
      <c r="AR68" s="902"/>
      <c r="AS68" s="902"/>
      <c r="AT68" s="902"/>
      <c r="AU68" s="902" t="s">
        <v>583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585</v>
      </c>
      <c r="C69" s="910"/>
      <c r="D69" s="910"/>
      <c r="E69" s="910"/>
      <c r="F69" s="910"/>
      <c r="G69" s="910"/>
      <c r="H69" s="910"/>
      <c r="I69" s="910"/>
      <c r="J69" s="910"/>
      <c r="K69" s="910"/>
      <c r="L69" s="910"/>
      <c r="M69" s="910"/>
      <c r="N69" s="910"/>
      <c r="O69" s="910"/>
      <c r="P69" s="911"/>
      <c r="Q69" s="912">
        <v>4698</v>
      </c>
      <c r="R69" s="866"/>
      <c r="S69" s="866"/>
      <c r="T69" s="866"/>
      <c r="U69" s="866"/>
      <c r="V69" s="866">
        <v>3780</v>
      </c>
      <c r="W69" s="866"/>
      <c r="X69" s="866"/>
      <c r="Y69" s="866"/>
      <c r="Z69" s="866"/>
      <c r="AA69" s="866">
        <v>918</v>
      </c>
      <c r="AB69" s="866"/>
      <c r="AC69" s="866"/>
      <c r="AD69" s="866"/>
      <c r="AE69" s="866"/>
      <c r="AF69" s="866">
        <v>918</v>
      </c>
      <c r="AG69" s="866"/>
      <c r="AH69" s="866"/>
      <c r="AI69" s="866"/>
      <c r="AJ69" s="866"/>
      <c r="AK69" s="866">
        <v>1</v>
      </c>
      <c r="AL69" s="866"/>
      <c r="AM69" s="866"/>
      <c r="AN69" s="866"/>
      <c r="AO69" s="866"/>
      <c r="AP69" s="866" t="s">
        <v>583</v>
      </c>
      <c r="AQ69" s="866"/>
      <c r="AR69" s="866"/>
      <c r="AS69" s="866"/>
      <c r="AT69" s="866"/>
      <c r="AU69" s="866" t="s">
        <v>583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586</v>
      </c>
      <c r="C70" s="910"/>
      <c r="D70" s="910"/>
      <c r="E70" s="910"/>
      <c r="F70" s="910"/>
      <c r="G70" s="910"/>
      <c r="H70" s="910"/>
      <c r="I70" s="910"/>
      <c r="J70" s="910"/>
      <c r="K70" s="910"/>
      <c r="L70" s="910"/>
      <c r="M70" s="910"/>
      <c r="N70" s="910"/>
      <c r="O70" s="910"/>
      <c r="P70" s="911"/>
      <c r="Q70" s="912">
        <v>112</v>
      </c>
      <c r="R70" s="866"/>
      <c r="S70" s="866"/>
      <c r="T70" s="866"/>
      <c r="U70" s="866"/>
      <c r="V70" s="866">
        <v>74</v>
      </c>
      <c r="W70" s="866"/>
      <c r="X70" s="866"/>
      <c r="Y70" s="866"/>
      <c r="Z70" s="866"/>
      <c r="AA70" s="866">
        <v>38</v>
      </c>
      <c r="AB70" s="866"/>
      <c r="AC70" s="866"/>
      <c r="AD70" s="866"/>
      <c r="AE70" s="866"/>
      <c r="AF70" s="866">
        <v>38</v>
      </c>
      <c r="AG70" s="866"/>
      <c r="AH70" s="866"/>
      <c r="AI70" s="866"/>
      <c r="AJ70" s="866"/>
      <c r="AK70" s="866" t="s">
        <v>583</v>
      </c>
      <c r="AL70" s="866"/>
      <c r="AM70" s="866"/>
      <c r="AN70" s="866"/>
      <c r="AO70" s="866"/>
      <c r="AP70" s="866" t="s">
        <v>583</v>
      </c>
      <c r="AQ70" s="866"/>
      <c r="AR70" s="866"/>
      <c r="AS70" s="866"/>
      <c r="AT70" s="866"/>
      <c r="AU70" s="866" t="s">
        <v>583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587</v>
      </c>
      <c r="C71" s="910"/>
      <c r="D71" s="910"/>
      <c r="E71" s="910"/>
      <c r="F71" s="910"/>
      <c r="G71" s="910"/>
      <c r="H71" s="910"/>
      <c r="I71" s="910"/>
      <c r="J71" s="910"/>
      <c r="K71" s="910"/>
      <c r="L71" s="910"/>
      <c r="M71" s="910"/>
      <c r="N71" s="910"/>
      <c r="O71" s="910"/>
      <c r="P71" s="911"/>
      <c r="Q71" s="912">
        <v>1185</v>
      </c>
      <c r="R71" s="866"/>
      <c r="S71" s="866"/>
      <c r="T71" s="866"/>
      <c r="U71" s="866"/>
      <c r="V71" s="866">
        <v>1133</v>
      </c>
      <c r="W71" s="866"/>
      <c r="X71" s="866"/>
      <c r="Y71" s="866"/>
      <c r="Z71" s="866"/>
      <c r="AA71" s="866">
        <v>52</v>
      </c>
      <c r="AB71" s="866"/>
      <c r="AC71" s="866"/>
      <c r="AD71" s="866"/>
      <c r="AE71" s="866"/>
      <c r="AF71" s="866">
        <v>52</v>
      </c>
      <c r="AG71" s="866"/>
      <c r="AH71" s="866"/>
      <c r="AI71" s="866"/>
      <c r="AJ71" s="866"/>
      <c r="AK71" s="866" t="s">
        <v>583</v>
      </c>
      <c r="AL71" s="866"/>
      <c r="AM71" s="866"/>
      <c r="AN71" s="866"/>
      <c r="AO71" s="866"/>
      <c r="AP71" s="866">
        <v>815</v>
      </c>
      <c r="AQ71" s="866"/>
      <c r="AR71" s="866"/>
      <c r="AS71" s="866"/>
      <c r="AT71" s="866"/>
      <c r="AU71" s="866">
        <v>366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588</v>
      </c>
      <c r="C72" s="910"/>
      <c r="D72" s="910"/>
      <c r="E72" s="910"/>
      <c r="F72" s="910"/>
      <c r="G72" s="910"/>
      <c r="H72" s="910"/>
      <c r="I72" s="910"/>
      <c r="J72" s="910"/>
      <c r="K72" s="910"/>
      <c r="L72" s="910"/>
      <c r="M72" s="910"/>
      <c r="N72" s="910"/>
      <c r="O72" s="910"/>
      <c r="P72" s="911"/>
      <c r="Q72" s="912">
        <v>81</v>
      </c>
      <c r="R72" s="866"/>
      <c r="S72" s="866"/>
      <c r="T72" s="866"/>
      <c r="U72" s="866"/>
      <c r="V72" s="866">
        <v>73</v>
      </c>
      <c r="W72" s="866"/>
      <c r="X72" s="866"/>
      <c r="Y72" s="866"/>
      <c r="Z72" s="866"/>
      <c r="AA72" s="866">
        <v>8</v>
      </c>
      <c r="AB72" s="866"/>
      <c r="AC72" s="866"/>
      <c r="AD72" s="866"/>
      <c r="AE72" s="866"/>
      <c r="AF72" s="866">
        <v>8</v>
      </c>
      <c r="AG72" s="866"/>
      <c r="AH72" s="866"/>
      <c r="AI72" s="866"/>
      <c r="AJ72" s="866"/>
      <c r="AK72" s="866" t="s">
        <v>583</v>
      </c>
      <c r="AL72" s="866"/>
      <c r="AM72" s="866"/>
      <c r="AN72" s="866"/>
      <c r="AO72" s="866"/>
      <c r="AP72" s="866" t="s">
        <v>583</v>
      </c>
      <c r="AQ72" s="866"/>
      <c r="AR72" s="866"/>
      <c r="AS72" s="866"/>
      <c r="AT72" s="866"/>
      <c r="AU72" s="866" t="s">
        <v>583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589</v>
      </c>
      <c r="C73" s="910"/>
      <c r="D73" s="910"/>
      <c r="E73" s="910"/>
      <c r="F73" s="910"/>
      <c r="G73" s="910"/>
      <c r="H73" s="910"/>
      <c r="I73" s="910"/>
      <c r="J73" s="910"/>
      <c r="K73" s="910"/>
      <c r="L73" s="910"/>
      <c r="M73" s="910"/>
      <c r="N73" s="910"/>
      <c r="O73" s="910"/>
      <c r="P73" s="911"/>
      <c r="Q73" s="912">
        <v>139615</v>
      </c>
      <c r="R73" s="866"/>
      <c r="S73" s="866"/>
      <c r="T73" s="866"/>
      <c r="U73" s="866"/>
      <c r="V73" s="866">
        <v>134963</v>
      </c>
      <c r="W73" s="866"/>
      <c r="X73" s="866"/>
      <c r="Y73" s="866"/>
      <c r="Z73" s="866"/>
      <c r="AA73" s="866">
        <v>4652</v>
      </c>
      <c r="AB73" s="866"/>
      <c r="AC73" s="866"/>
      <c r="AD73" s="866"/>
      <c r="AE73" s="866"/>
      <c r="AF73" s="866">
        <v>4652</v>
      </c>
      <c r="AG73" s="866"/>
      <c r="AH73" s="866"/>
      <c r="AI73" s="866"/>
      <c r="AJ73" s="866"/>
      <c r="AK73" s="866" t="s">
        <v>583</v>
      </c>
      <c r="AL73" s="866"/>
      <c r="AM73" s="866"/>
      <c r="AN73" s="866"/>
      <c r="AO73" s="866"/>
      <c r="AP73" s="866" t="s">
        <v>583</v>
      </c>
      <c r="AQ73" s="866"/>
      <c r="AR73" s="866"/>
      <c r="AS73" s="866"/>
      <c r="AT73" s="866"/>
      <c r="AU73" s="866" t="s">
        <v>583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5669</v>
      </c>
      <c r="AG88" s="880"/>
      <c r="AH88" s="880"/>
      <c r="AI88" s="880"/>
      <c r="AJ88" s="880"/>
      <c r="AK88" s="877"/>
      <c r="AL88" s="877"/>
      <c r="AM88" s="877"/>
      <c r="AN88" s="877"/>
      <c r="AO88" s="877"/>
      <c r="AP88" s="880">
        <v>815</v>
      </c>
      <c r="AQ88" s="880"/>
      <c r="AR88" s="880"/>
      <c r="AS88" s="880"/>
      <c r="AT88" s="880"/>
      <c r="AU88" s="880">
        <v>366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24</v>
      </c>
      <c r="CS102" s="888"/>
      <c r="CT102" s="888"/>
      <c r="CU102" s="888"/>
      <c r="CV102" s="927"/>
      <c r="CW102" s="926" t="s">
        <v>593</v>
      </c>
      <c r="CX102" s="888"/>
      <c r="CY102" s="888"/>
      <c r="CZ102" s="888"/>
      <c r="DA102" s="927"/>
      <c r="DB102" s="926" t="s">
        <v>593</v>
      </c>
      <c r="DC102" s="888"/>
      <c r="DD102" s="888"/>
      <c r="DE102" s="888"/>
      <c r="DF102" s="927"/>
      <c r="DG102" s="926" t="s">
        <v>593</v>
      </c>
      <c r="DH102" s="888"/>
      <c r="DI102" s="888"/>
      <c r="DJ102" s="888"/>
      <c r="DK102" s="927"/>
      <c r="DL102" s="926" t="s">
        <v>593</v>
      </c>
      <c r="DM102" s="888"/>
      <c r="DN102" s="888"/>
      <c r="DO102" s="888"/>
      <c r="DP102" s="927"/>
      <c r="DQ102" s="926" t="s">
        <v>593</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313</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313</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313</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808155</v>
      </c>
      <c r="AB110" s="936"/>
      <c r="AC110" s="936"/>
      <c r="AD110" s="936"/>
      <c r="AE110" s="937"/>
      <c r="AF110" s="938">
        <v>847459</v>
      </c>
      <c r="AG110" s="936"/>
      <c r="AH110" s="936"/>
      <c r="AI110" s="936"/>
      <c r="AJ110" s="937"/>
      <c r="AK110" s="938">
        <v>836157</v>
      </c>
      <c r="AL110" s="936"/>
      <c r="AM110" s="936"/>
      <c r="AN110" s="936"/>
      <c r="AO110" s="937"/>
      <c r="AP110" s="939">
        <v>12.7</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10009853</v>
      </c>
      <c r="BR110" s="967"/>
      <c r="BS110" s="967"/>
      <c r="BT110" s="967"/>
      <c r="BU110" s="967"/>
      <c r="BV110" s="967">
        <v>10070533</v>
      </c>
      <c r="BW110" s="967"/>
      <c r="BX110" s="967"/>
      <c r="BY110" s="967"/>
      <c r="BZ110" s="967"/>
      <c r="CA110" s="967">
        <v>10919103</v>
      </c>
      <c r="CB110" s="967"/>
      <c r="CC110" s="967"/>
      <c r="CD110" s="967"/>
      <c r="CE110" s="967"/>
      <c r="CF110" s="980">
        <v>165.5</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397</v>
      </c>
      <c r="DH110" s="967"/>
      <c r="DI110" s="967"/>
      <c r="DJ110" s="967"/>
      <c r="DK110" s="967"/>
      <c r="DL110" s="967" t="s">
        <v>179</v>
      </c>
      <c r="DM110" s="967"/>
      <c r="DN110" s="967"/>
      <c r="DO110" s="967"/>
      <c r="DP110" s="967"/>
      <c r="DQ110" s="967" t="s">
        <v>443</v>
      </c>
      <c r="DR110" s="967"/>
      <c r="DS110" s="967"/>
      <c r="DT110" s="967"/>
      <c r="DU110" s="967"/>
      <c r="DV110" s="968" t="s">
        <v>179</v>
      </c>
      <c r="DW110" s="968"/>
      <c r="DX110" s="968"/>
      <c r="DY110" s="968"/>
      <c r="DZ110" s="969"/>
    </row>
    <row r="111" spans="1:131" s="230" customFormat="1" ht="26.25" customHeight="1" x14ac:dyDescent="0.15">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397</v>
      </c>
      <c r="AB111" s="974"/>
      <c r="AC111" s="974"/>
      <c r="AD111" s="974"/>
      <c r="AE111" s="975"/>
      <c r="AF111" s="976" t="s">
        <v>179</v>
      </c>
      <c r="AG111" s="974"/>
      <c r="AH111" s="974"/>
      <c r="AI111" s="974"/>
      <c r="AJ111" s="975"/>
      <c r="AK111" s="976" t="s">
        <v>397</v>
      </c>
      <c r="AL111" s="974"/>
      <c r="AM111" s="974"/>
      <c r="AN111" s="974"/>
      <c r="AO111" s="975"/>
      <c r="AP111" s="977" t="s">
        <v>397</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t="s">
        <v>397</v>
      </c>
      <c r="BR111" s="962"/>
      <c r="BS111" s="962"/>
      <c r="BT111" s="962"/>
      <c r="BU111" s="962"/>
      <c r="BV111" s="962" t="s">
        <v>397</v>
      </c>
      <c r="BW111" s="962"/>
      <c r="BX111" s="962"/>
      <c r="BY111" s="962"/>
      <c r="BZ111" s="962"/>
      <c r="CA111" s="962">
        <v>18967</v>
      </c>
      <c r="CB111" s="962"/>
      <c r="CC111" s="962"/>
      <c r="CD111" s="962"/>
      <c r="CE111" s="962"/>
      <c r="CF111" s="956">
        <v>0.3</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443</v>
      </c>
      <c r="DH111" s="962"/>
      <c r="DI111" s="962"/>
      <c r="DJ111" s="962"/>
      <c r="DK111" s="962"/>
      <c r="DL111" s="962" t="s">
        <v>443</v>
      </c>
      <c r="DM111" s="962"/>
      <c r="DN111" s="962"/>
      <c r="DO111" s="962"/>
      <c r="DP111" s="962"/>
      <c r="DQ111" s="962" t="s">
        <v>443</v>
      </c>
      <c r="DR111" s="962"/>
      <c r="DS111" s="962"/>
      <c r="DT111" s="962"/>
      <c r="DU111" s="962"/>
      <c r="DV111" s="963" t="s">
        <v>443</v>
      </c>
      <c r="DW111" s="963"/>
      <c r="DX111" s="963"/>
      <c r="DY111" s="963"/>
      <c r="DZ111" s="964"/>
    </row>
    <row r="112" spans="1:131" s="230" customFormat="1" ht="26.25" customHeight="1" x14ac:dyDescent="0.1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397</v>
      </c>
      <c r="AB112" s="995"/>
      <c r="AC112" s="995"/>
      <c r="AD112" s="995"/>
      <c r="AE112" s="996"/>
      <c r="AF112" s="997" t="s">
        <v>397</v>
      </c>
      <c r="AG112" s="995"/>
      <c r="AH112" s="995"/>
      <c r="AI112" s="995"/>
      <c r="AJ112" s="996"/>
      <c r="AK112" s="997" t="s">
        <v>179</v>
      </c>
      <c r="AL112" s="995"/>
      <c r="AM112" s="995"/>
      <c r="AN112" s="995"/>
      <c r="AO112" s="996"/>
      <c r="AP112" s="998" t="s">
        <v>179</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2270309</v>
      </c>
      <c r="BR112" s="962"/>
      <c r="BS112" s="962"/>
      <c r="BT112" s="962"/>
      <c r="BU112" s="962"/>
      <c r="BV112" s="962">
        <v>2655950</v>
      </c>
      <c r="BW112" s="962"/>
      <c r="BX112" s="962"/>
      <c r="BY112" s="962"/>
      <c r="BZ112" s="962"/>
      <c r="CA112" s="962">
        <v>2566097</v>
      </c>
      <c r="CB112" s="962"/>
      <c r="CC112" s="962"/>
      <c r="CD112" s="962"/>
      <c r="CE112" s="962"/>
      <c r="CF112" s="956">
        <v>38.9</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179</v>
      </c>
      <c r="DH112" s="962"/>
      <c r="DI112" s="962"/>
      <c r="DJ112" s="962"/>
      <c r="DK112" s="962"/>
      <c r="DL112" s="962" t="s">
        <v>397</v>
      </c>
      <c r="DM112" s="962"/>
      <c r="DN112" s="962"/>
      <c r="DO112" s="962"/>
      <c r="DP112" s="962"/>
      <c r="DQ112" s="962" t="s">
        <v>179</v>
      </c>
      <c r="DR112" s="962"/>
      <c r="DS112" s="962"/>
      <c r="DT112" s="962"/>
      <c r="DU112" s="962"/>
      <c r="DV112" s="963" t="s">
        <v>397</v>
      </c>
      <c r="DW112" s="963"/>
      <c r="DX112" s="963"/>
      <c r="DY112" s="963"/>
      <c r="DZ112" s="964"/>
    </row>
    <row r="113" spans="1:130" s="230" customFormat="1" ht="26.25" customHeight="1" x14ac:dyDescent="0.1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172528</v>
      </c>
      <c r="AB113" s="974"/>
      <c r="AC113" s="974"/>
      <c r="AD113" s="974"/>
      <c r="AE113" s="975"/>
      <c r="AF113" s="976">
        <v>173266</v>
      </c>
      <c r="AG113" s="974"/>
      <c r="AH113" s="974"/>
      <c r="AI113" s="974"/>
      <c r="AJ113" s="975"/>
      <c r="AK113" s="976">
        <v>177453</v>
      </c>
      <c r="AL113" s="974"/>
      <c r="AM113" s="974"/>
      <c r="AN113" s="974"/>
      <c r="AO113" s="975"/>
      <c r="AP113" s="977">
        <v>2.7</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460411</v>
      </c>
      <c r="BR113" s="962"/>
      <c r="BS113" s="962"/>
      <c r="BT113" s="962"/>
      <c r="BU113" s="962"/>
      <c r="BV113" s="962">
        <v>405434</v>
      </c>
      <c r="BW113" s="962"/>
      <c r="BX113" s="962"/>
      <c r="BY113" s="962"/>
      <c r="BZ113" s="962"/>
      <c r="CA113" s="962">
        <v>344496</v>
      </c>
      <c r="CB113" s="962"/>
      <c r="CC113" s="962"/>
      <c r="CD113" s="962"/>
      <c r="CE113" s="962"/>
      <c r="CF113" s="956">
        <v>5.2</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179</v>
      </c>
      <c r="DH113" s="995"/>
      <c r="DI113" s="995"/>
      <c r="DJ113" s="995"/>
      <c r="DK113" s="996"/>
      <c r="DL113" s="997" t="s">
        <v>179</v>
      </c>
      <c r="DM113" s="995"/>
      <c r="DN113" s="995"/>
      <c r="DO113" s="995"/>
      <c r="DP113" s="996"/>
      <c r="DQ113" s="997" t="s">
        <v>397</v>
      </c>
      <c r="DR113" s="995"/>
      <c r="DS113" s="995"/>
      <c r="DT113" s="995"/>
      <c r="DU113" s="996"/>
      <c r="DV113" s="998" t="s">
        <v>179</v>
      </c>
      <c r="DW113" s="999"/>
      <c r="DX113" s="999"/>
      <c r="DY113" s="999"/>
      <c r="DZ113" s="1000"/>
    </row>
    <row r="114" spans="1:130" s="230" customFormat="1" ht="26.25" customHeight="1" x14ac:dyDescent="0.15">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61105</v>
      </c>
      <c r="AB114" s="995"/>
      <c r="AC114" s="995"/>
      <c r="AD114" s="995"/>
      <c r="AE114" s="996"/>
      <c r="AF114" s="997">
        <v>60990</v>
      </c>
      <c r="AG114" s="995"/>
      <c r="AH114" s="995"/>
      <c r="AI114" s="995"/>
      <c r="AJ114" s="996"/>
      <c r="AK114" s="997">
        <v>65010</v>
      </c>
      <c r="AL114" s="995"/>
      <c r="AM114" s="995"/>
      <c r="AN114" s="995"/>
      <c r="AO114" s="996"/>
      <c r="AP114" s="998">
        <v>1</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33528</v>
      </c>
      <c r="BR114" s="962"/>
      <c r="BS114" s="962"/>
      <c r="BT114" s="962"/>
      <c r="BU114" s="962"/>
      <c r="BV114" s="962" t="s">
        <v>179</v>
      </c>
      <c r="BW114" s="962"/>
      <c r="BX114" s="962"/>
      <c r="BY114" s="962"/>
      <c r="BZ114" s="962"/>
      <c r="CA114" s="962" t="s">
        <v>179</v>
      </c>
      <c r="CB114" s="962"/>
      <c r="CC114" s="962"/>
      <c r="CD114" s="962"/>
      <c r="CE114" s="962"/>
      <c r="CF114" s="956" t="s">
        <v>397</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397</v>
      </c>
      <c r="DH114" s="995"/>
      <c r="DI114" s="995"/>
      <c r="DJ114" s="995"/>
      <c r="DK114" s="996"/>
      <c r="DL114" s="997" t="s">
        <v>179</v>
      </c>
      <c r="DM114" s="995"/>
      <c r="DN114" s="995"/>
      <c r="DO114" s="995"/>
      <c r="DP114" s="996"/>
      <c r="DQ114" s="997" t="s">
        <v>397</v>
      </c>
      <c r="DR114" s="995"/>
      <c r="DS114" s="995"/>
      <c r="DT114" s="995"/>
      <c r="DU114" s="996"/>
      <c r="DV114" s="998" t="s">
        <v>179</v>
      </c>
      <c r="DW114" s="999"/>
      <c r="DX114" s="999"/>
      <c r="DY114" s="999"/>
      <c r="DZ114" s="1000"/>
    </row>
    <row r="115" spans="1:130" s="230" customFormat="1" ht="26.25" customHeight="1" x14ac:dyDescent="0.15">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179</v>
      </c>
      <c r="AB115" s="974"/>
      <c r="AC115" s="974"/>
      <c r="AD115" s="974"/>
      <c r="AE115" s="975"/>
      <c r="AF115" s="976" t="s">
        <v>397</v>
      </c>
      <c r="AG115" s="974"/>
      <c r="AH115" s="974"/>
      <c r="AI115" s="974"/>
      <c r="AJ115" s="975"/>
      <c r="AK115" s="976" t="s">
        <v>179</v>
      </c>
      <c r="AL115" s="974"/>
      <c r="AM115" s="974"/>
      <c r="AN115" s="974"/>
      <c r="AO115" s="975"/>
      <c r="AP115" s="977" t="s">
        <v>179</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179</v>
      </c>
      <c r="BR115" s="962"/>
      <c r="BS115" s="962"/>
      <c r="BT115" s="962"/>
      <c r="BU115" s="962"/>
      <c r="BV115" s="962" t="s">
        <v>397</v>
      </c>
      <c r="BW115" s="962"/>
      <c r="BX115" s="962"/>
      <c r="BY115" s="962"/>
      <c r="BZ115" s="962"/>
      <c r="CA115" s="962" t="s">
        <v>397</v>
      </c>
      <c r="CB115" s="962"/>
      <c r="CC115" s="962"/>
      <c r="CD115" s="962"/>
      <c r="CE115" s="962"/>
      <c r="CF115" s="956" t="s">
        <v>179</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397</v>
      </c>
      <c r="DH115" s="995"/>
      <c r="DI115" s="995"/>
      <c r="DJ115" s="995"/>
      <c r="DK115" s="996"/>
      <c r="DL115" s="997" t="s">
        <v>397</v>
      </c>
      <c r="DM115" s="995"/>
      <c r="DN115" s="995"/>
      <c r="DO115" s="995"/>
      <c r="DP115" s="996"/>
      <c r="DQ115" s="997">
        <v>18967</v>
      </c>
      <c r="DR115" s="995"/>
      <c r="DS115" s="995"/>
      <c r="DT115" s="995"/>
      <c r="DU115" s="996"/>
      <c r="DV115" s="998">
        <v>0.3</v>
      </c>
      <c r="DW115" s="999"/>
      <c r="DX115" s="999"/>
      <c r="DY115" s="999"/>
      <c r="DZ115" s="1000"/>
    </row>
    <row r="116" spans="1:130" s="230" customFormat="1" ht="26.25" customHeight="1" x14ac:dyDescent="0.15">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179</v>
      </c>
      <c r="AB116" s="995"/>
      <c r="AC116" s="995"/>
      <c r="AD116" s="995"/>
      <c r="AE116" s="996"/>
      <c r="AF116" s="997" t="s">
        <v>397</v>
      </c>
      <c r="AG116" s="995"/>
      <c r="AH116" s="995"/>
      <c r="AI116" s="995"/>
      <c r="AJ116" s="996"/>
      <c r="AK116" s="997" t="s">
        <v>397</v>
      </c>
      <c r="AL116" s="995"/>
      <c r="AM116" s="995"/>
      <c r="AN116" s="995"/>
      <c r="AO116" s="996"/>
      <c r="AP116" s="998" t="s">
        <v>397</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179</v>
      </c>
      <c r="BR116" s="962"/>
      <c r="BS116" s="962"/>
      <c r="BT116" s="962"/>
      <c r="BU116" s="962"/>
      <c r="BV116" s="962" t="s">
        <v>179</v>
      </c>
      <c r="BW116" s="962"/>
      <c r="BX116" s="962"/>
      <c r="BY116" s="962"/>
      <c r="BZ116" s="962"/>
      <c r="CA116" s="962" t="s">
        <v>179</v>
      </c>
      <c r="CB116" s="962"/>
      <c r="CC116" s="962"/>
      <c r="CD116" s="962"/>
      <c r="CE116" s="962"/>
      <c r="CF116" s="956" t="s">
        <v>179</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179</v>
      </c>
      <c r="DH116" s="995"/>
      <c r="DI116" s="995"/>
      <c r="DJ116" s="995"/>
      <c r="DK116" s="996"/>
      <c r="DL116" s="997" t="s">
        <v>179</v>
      </c>
      <c r="DM116" s="995"/>
      <c r="DN116" s="995"/>
      <c r="DO116" s="995"/>
      <c r="DP116" s="996"/>
      <c r="DQ116" s="997" t="s">
        <v>397</v>
      </c>
      <c r="DR116" s="995"/>
      <c r="DS116" s="995"/>
      <c r="DT116" s="995"/>
      <c r="DU116" s="996"/>
      <c r="DV116" s="998" t="s">
        <v>179</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1041788</v>
      </c>
      <c r="AB117" s="1015"/>
      <c r="AC117" s="1015"/>
      <c r="AD117" s="1015"/>
      <c r="AE117" s="1016"/>
      <c r="AF117" s="1017">
        <v>1081715</v>
      </c>
      <c r="AG117" s="1015"/>
      <c r="AH117" s="1015"/>
      <c r="AI117" s="1015"/>
      <c r="AJ117" s="1016"/>
      <c r="AK117" s="1017">
        <v>1078620</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179</v>
      </c>
      <c r="BR117" s="962"/>
      <c r="BS117" s="962"/>
      <c r="BT117" s="962"/>
      <c r="BU117" s="962"/>
      <c r="BV117" s="962" t="s">
        <v>179</v>
      </c>
      <c r="BW117" s="962"/>
      <c r="BX117" s="962"/>
      <c r="BY117" s="962"/>
      <c r="BZ117" s="962"/>
      <c r="CA117" s="962" t="s">
        <v>179</v>
      </c>
      <c r="CB117" s="962"/>
      <c r="CC117" s="962"/>
      <c r="CD117" s="962"/>
      <c r="CE117" s="962"/>
      <c r="CF117" s="956" t="s">
        <v>179</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466</v>
      </c>
      <c r="DH117" s="995"/>
      <c r="DI117" s="995"/>
      <c r="DJ117" s="995"/>
      <c r="DK117" s="996"/>
      <c r="DL117" s="997" t="s">
        <v>179</v>
      </c>
      <c r="DM117" s="995"/>
      <c r="DN117" s="995"/>
      <c r="DO117" s="995"/>
      <c r="DP117" s="996"/>
      <c r="DQ117" s="997" t="s">
        <v>179</v>
      </c>
      <c r="DR117" s="995"/>
      <c r="DS117" s="995"/>
      <c r="DT117" s="995"/>
      <c r="DU117" s="996"/>
      <c r="DV117" s="998" t="s">
        <v>179</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313</v>
      </c>
      <c r="AL118" s="929"/>
      <c r="AM118" s="929"/>
      <c r="AN118" s="929"/>
      <c r="AO118" s="930"/>
      <c r="AP118" s="1006" t="s">
        <v>437</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466</v>
      </c>
      <c r="BR118" s="1036"/>
      <c r="BS118" s="1036"/>
      <c r="BT118" s="1036"/>
      <c r="BU118" s="1036"/>
      <c r="BV118" s="1036" t="s">
        <v>466</v>
      </c>
      <c r="BW118" s="1036"/>
      <c r="BX118" s="1036"/>
      <c r="BY118" s="1036"/>
      <c r="BZ118" s="1036"/>
      <c r="CA118" s="1036" t="s">
        <v>179</v>
      </c>
      <c r="CB118" s="1036"/>
      <c r="CC118" s="1036"/>
      <c r="CD118" s="1036"/>
      <c r="CE118" s="1036"/>
      <c r="CF118" s="956" t="s">
        <v>468</v>
      </c>
      <c r="CG118" s="957"/>
      <c r="CH118" s="957"/>
      <c r="CI118" s="957"/>
      <c r="CJ118" s="957"/>
      <c r="CK118" s="984"/>
      <c r="CL118" s="985"/>
      <c r="CM118" s="958" t="s">
        <v>469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179</v>
      </c>
      <c r="DH118" s="995"/>
      <c r="DI118" s="995"/>
      <c r="DJ118" s="995"/>
      <c r="DK118" s="996"/>
      <c r="DL118" s="997" t="s">
        <v>470</v>
      </c>
      <c r="DM118" s="995"/>
      <c r="DN118" s="995"/>
      <c r="DO118" s="995"/>
      <c r="DP118" s="996"/>
      <c r="DQ118" s="997" t="s">
        <v>471</v>
      </c>
      <c r="DR118" s="995"/>
      <c r="DS118" s="995"/>
      <c r="DT118" s="995"/>
      <c r="DU118" s="996"/>
      <c r="DV118" s="998" t="s">
        <v>179</v>
      </c>
      <c r="DW118" s="999"/>
      <c r="DX118" s="999"/>
      <c r="DY118" s="999"/>
      <c r="DZ118" s="1000"/>
    </row>
    <row r="119" spans="1:130" s="230" customFormat="1" ht="26.25" customHeight="1" x14ac:dyDescent="0.15">
      <c r="A119" s="1093"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470</v>
      </c>
      <c r="AB119" s="936"/>
      <c r="AC119" s="936"/>
      <c r="AD119" s="936"/>
      <c r="AE119" s="937"/>
      <c r="AF119" s="938" t="s">
        <v>179</v>
      </c>
      <c r="AG119" s="936"/>
      <c r="AH119" s="936"/>
      <c r="AI119" s="936"/>
      <c r="AJ119" s="937"/>
      <c r="AK119" s="938" t="s">
        <v>470</v>
      </c>
      <c r="AL119" s="936"/>
      <c r="AM119" s="936"/>
      <c r="AN119" s="936"/>
      <c r="AO119" s="937"/>
      <c r="AP119" s="939" t="s">
        <v>179</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472</v>
      </c>
      <c r="BP119" s="1041"/>
      <c r="BQ119" s="1035">
        <v>12774101</v>
      </c>
      <c r="BR119" s="1036"/>
      <c r="BS119" s="1036"/>
      <c r="BT119" s="1036"/>
      <c r="BU119" s="1036"/>
      <c r="BV119" s="1036">
        <v>13131917</v>
      </c>
      <c r="BW119" s="1036"/>
      <c r="BX119" s="1036"/>
      <c r="BY119" s="1036"/>
      <c r="BZ119" s="1036"/>
      <c r="CA119" s="1036">
        <v>13848663</v>
      </c>
      <c r="CB119" s="1036"/>
      <c r="CC119" s="1036"/>
      <c r="CD119" s="1036"/>
      <c r="CE119" s="1036"/>
      <c r="CF119" s="1037"/>
      <c r="CG119" s="1038"/>
      <c r="CH119" s="1038"/>
      <c r="CI119" s="1038"/>
      <c r="CJ119" s="1039"/>
      <c r="CK119" s="986"/>
      <c r="CL119" s="987"/>
      <c r="CM119" s="1009" t="s">
        <v>473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179</v>
      </c>
      <c r="DH119" s="1022"/>
      <c r="DI119" s="1022"/>
      <c r="DJ119" s="1022"/>
      <c r="DK119" s="1023"/>
      <c r="DL119" s="1021" t="s">
        <v>466</v>
      </c>
      <c r="DM119" s="1022"/>
      <c r="DN119" s="1022"/>
      <c r="DO119" s="1022"/>
      <c r="DP119" s="1023"/>
      <c r="DQ119" s="1021" t="s">
        <v>466</v>
      </c>
      <c r="DR119" s="1022"/>
      <c r="DS119" s="1022"/>
      <c r="DT119" s="1022"/>
      <c r="DU119" s="1023"/>
      <c r="DV119" s="1024" t="s">
        <v>466</v>
      </c>
      <c r="DW119" s="1025"/>
      <c r="DX119" s="1025"/>
      <c r="DY119" s="1025"/>
      <c r="DZ119" s="1026"/>
    </row>
    <row r="120" spans="1:130" s="230" customFormat="1" ht="26.25" customHeight="1" x14ac:dyDescent="0.15">
      <c r="A120" s="1094"/>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179</v>
      </c>
      <c r="AB120" s="995"/>
      <c r="AC120" s="995"/>
      <c r="AD120" s="995"/>
      <c r="AE120" s="996"/>
      <c r="AF120" s="997" t="s">
        <v>179</v>
      </c>
      <c r="AG120" s="995"/>
      <c r="AH120" s="995"/>
      <c r="AI120" s="995"/>
      <c r="AJ120" s="996"/>
      <c r="AK120" s="997" t="s">
        <v>179</v>
      </c>
      <c r="AL120" s="995"/>
      <c r="AM120" s="995"/>
      <c r="AN120" s="995"/>
      <c r="AO120" s="996"/>
      <c r="AP120" s="998" t="s">
        <v>466</v>
      </c>
      <c r="AQ120" s="999"/>
      <c r="AR120" s="999"/>
      <c r="AS120" s="999"/>
      <c r="AT120" s="1000"/>
      <c r="AU120" s="1027" t="s">
        <v>474</v>
      </c>
      <c r="AV120" s="1028"/>
      <c r="AW120" s="1028"/>
      <c r="AX120" s="1028"/>
      <c r="AY120" s="1029"/>
      <c r="AZ120" s="965" t="s">
        <v>475</v>
      </c>
      <c r="BA120" s="933"/>
      <c r="BB120" s="933"/>
      <c r="BC120" s="933"/>
      <c r="BD120" s="933"/>
      <c r="BE120" s="933"/>
      <c r="BF120" s="933"/>
      <c r="BG120" s="933"/>
      <c r="BH120" s="933"/>
      <c r="BI120" s="933"/>
      <c r="BJ120" s="933"/>
      <c r="BK120" s="933"/>
      <c r="BL120" s="933"/>
      <c r="BM120" s="933"/>
      <c r="BN120" s="933"/>
      <c r="BO120" s="933"/>
      <c r="BP120" s="934"/>
      <c r="BQ120" s="966">
        <v>5163644</v>
      </c>
      <c r="BR120" s="967"/>
      <c r="BS120" s="967"/>
      <c r="BT120" s="967"/>
      <c r="BU120" s="967"/>
      <c r="BV120" s="967">
        <v>5838248</v>
      </c>
      <c r="BW120" s="967"/>
      <c r="BX120" s="967"/>
      <c r="BY120" s="967"/>
      <c r="BZ120" s="967"/>
      <c r="CA120" s="967">
        <v>6302488</v>
      </c>
      <c r="CB120" s="967"/>
      <c r="CC120" s="967"/>
      <c r="CD120" s="967"/>
      <c r="CE120" s="967"/>
      <c r="CF120" s="980">
        <v>95.6</v>
      </c>
      <c r="CG120" s="981"/>
      <c r="CH120" s="981"/>
      <c r="CI120" s="981"/>
      <c r="CJ120" s="981"/>
      <c r="CK120" s="1042" t="s">
        <v>476</v>
      </c>
      <c r="CL120" s="1043"/>
      <c r="CM120" s="1043"/>
      <c r="CN120" s="1043"/>
      <c r="CO120" s="1044"/>
      <c r="CP120" s="1050" t="s">
        <v>477</v>
      </c>
      <c r="CQ120" s="1051"/>
      <c r="CR120" s="1051"/>
      <c r="CS120" s="1051"/>
      <c r="CT120" s="1051"/>
      <c r="CU120" s="1051"/>
      <c r="CV120" s="1051"/>
      <c r="CW120" s="1051"/>
      <c r="CX120" s="1051"/>
      <c r="CY120" s="1051"/>
      <c r="CZ120" s="1051"/>
      <c r="DA120" s="1051"/>
      <c r="DB120" s="1051"/>
      <c r="DC120" s="1051"/>
      <c r="DD120" s="1051"/>
      <c r="DE120" s="1051"/>
      <c r="DF120" s="1052"/>
      <c r="DG120" s="966">
        <v>2270309</v>
      </c>
      <c r="DH120" s="967"/>
      <c r="DI120" s="967"/>
      <c r="DJ120" s="967"/>
      <c r="DK120" s="967"/>
      <c r="DL120" s="967">
        <v>2655950</v>
      </c>
      <c r="DM120" s="967"/>
      <c r="DN120" s="967"/>
      <c r="DO120" s="967"/>
      <c r="DP120" s="967"/>
      <c r="DQ120" s="967">
        <v>2566097</v>
      </c>
      <c r="DR120" s="967"/>
      <c r="DS120" s="967"/>
      <c r="DT120" s="967"/>
      <c r="DU120" s="967"/>
      <c r="DV120" s="968">
        <v>38.9</v>
      </c>
      <c r="DW120" s="968"/>
      <c r="DX120" s="968"/>
      <c r="DY120" s="968"/>
      <c r="DZ120" s="969"/>
    </row>
    <row r="121" spans="1:130" s="230" customFormat="1" ht="26.25" customHeight="1" x14ac:dyDescent="0.15">
      <c r="A121" s="1094"/>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466</v>
      </c>
      <c r="AB121" s="995"/>
      <c r="AC121" s="995"/>
      <c r="AD121" s="995"/>
      <c r="AE121" s="996"/>
      <c r="AF121" s="997" t="s">
        <v>466</v>
      </c>
      <c r="AG121" s="995"/>
      <c r="AH121" s="995"/>
      <c r="AI121" s="995"/>
      <c r="AJ121" s="996"/>
      <c r="AK121" s="997" t="s">
        <v>179</v>
      </c>
      <c r="AL121" s="995"/>
      <c r="AM121" s="995"/>
      <c r="AN121" s="995"/>
      <c r="AO121" s="996"/>
      <c r="AP121" s="998" t="s">
        <v>466</v>
      </c>
      <c r="AQ121" s="999"/>
      <c r="AR121" s="999"/>
      <c r="AS121" s="999"/>
      <c r="AT121" s="1000"/>
      <c r="AU121" s="1030"/>
      <c r="AV121" s="1031"/>
      <c r="AW121" s="1031"/>
      <c r="AX121" s="1031"/>
      <c r="AY121" s="1032"/>
      <c r="AZ121" s="958" t="s">
        <v>479</v>
      </c>
      <c r="BA121" s="959"/>
      <c r="BB121" s="959"/>
      <c r="BC121" s="959"/>
      <c r="BD121" s="959"/>
      <c r="BE121" s="959"/>
      <c r="BF121" s="959"/>
      <c r="BG121" s="959"/>
      <c r="BH121" s="959"/>
      <c r="BI121" s="959"/>
      <c r="BJ121" s="959"/>
      <c r="BK121" s="959"/>
      <c r="BL121" s="959"/>
      <c r="BM121" s="959"/>
      <c r="BN121" s="959"/>
      <c r="BO121" s="959"/>
      <c r="BP121" s="960"/>
      <c r="BQ121" s="961">
        <v>7228</v>
      </c>
      <c r="BR121" s="962"/>
      <c r="BS121" s="962"/>
      <c r="BT121" s="962"/>
      <c r="BU121" s="962"/>
      <c r="BV121" s="962">
        <v>5420</v>
      </c>
      <c r="BW121" s="962"/>
      <c r="BX121" s="962"/>
      <c r="BY121" s="962"/>
      <c r="BZ121" s="962"/>
      <c r="CA121" s="962">
        <v>3612</v>
      </c>
      <c r="CB121" s="962"/>
      <c r="CC121" s="962"/>
      <c r="CD121" s="962"/>
      <c r="CE121" s="962"/>
      <c r="CF121" s="956">
        <v>0.1</v>
      </c>
      <c r="CG121" s="957"/>
      <c r="CH121" s="957"/>
      <c r="CI121" s="957"/>
      <c r="CJ121" s="957"/>
      <c r="CK121" s="1045"/>
      <c r="CL121" s="1046"/>
      <c r="CM121" s="1046"/>
      <c r="CN121" s="1046"/>
      <c r="CO121" s="1047"/>
      <c r="CP121" s="1055" t="s">
        <v>411</v>
      </c>
      <c r="CQ121" s="1056"/>
      <c r="CR121" s="1056"/>
      <c r="CS121" s="1056"/>
      <c r="CT121" s="1056"/>
      <c r="CU121" s="1056"/>
      <c r="CV121" s="1056"/>
      <c r="CW121" s="1056"/>
      <c r="CX121" s="1056"/>
      <c r="CY121" s="1056"/>
      <c r="CZ121" s="1056"/>
      <c r="DA121" s="1056"/>
      <c r="DB121" s="1056"/>
      <c r="DC121" s="1056"/>
      <c r="DD121" s="1056"/>
      <c r="DE121" s="1056"/>
      <c r="DF121" s="1057"/>
      <c r="DG121" s="961" t="s">
        <v>179</v>
      </c>
      <c r="DH121" s="962"/>
      <c r="DI121" s="962"/>
      <c r="DJ121" s="962"/>
      <c r="DK121" s="962"/>
      <c r="DL121" s="962" t="s">
        <v>179</v>
      </c>
      <c r="DM121" s="962"/>
      <c r="DN121" s="962"/>
      <c r="DO121" s="962"/>
      <c r="DP121" s="962"/>
      <c r="DQ121" s="962" t="s">
        <v>179</v>
      </c>
      <c r="DR121" s="962"/>
      <c r="DS121" s="962"/>
      <c r="DT121" s="962"/>
      <c r="DU121" s="962"/>
      <c r="DV121" s="963" t="s">
        <v>179</v>
      </c>
      <c r="DW121" s="963"/>
      <c r="DX121" s="963"/>
      <c r="DY121" s="963"/>
      <c r="DZ121" s="964"/>
    </row>
    <row r="122" spans="1:130" s="230" customFormat="1" ht="26.25" customHeight="1" x14ac:dyDescent="0.15">
      <c r="A122" s="1094"/>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179</v>
      </c>
      <c r="AB122" s="995"/>
      <c r="AC122" s="995"/>
      <c r="AD122" s="995"/>
      <c r="AE122" s="996"/>
      <c r="AF122" s="997" t="s">
        <v>466</v>
      </c>
      <c r="AG122" s="995"/>
      <c r="AH122" s="995"/>
      <c r="AI122" s="995"/>
      <c r="AJ122" s="996"/>
      <c r="AK122" s="997" t="s">
        <v>179</v>
      </c>
      <c r="AL122" s="995"/>
      <c r="AM122" s="995"/>
      <c r="AN122" s="995"/>
      <c r="AO122" s="996"/>
      <c r="AP122" s="998" t="s">
        <v>179</v>
      </c>
      <c r="AQ122" s="999"/>
      <c r="AR122" s="999"/>
      <c r="AS122" s="999"/>
      <c r="AT122" s="1000"/>
      <c r="AU122" s="1030"/>
      <c r="AV122" s="1031"/>
      <c r="AW122" s="1031"/>
      <c r="AX122" s="1031"/>
      <c r="AY122" s="1032"/>
      <c r="AZ122" s="1009" t="s">
        <v>480</v>
      </c>
      <c r="BA122" s="1001"/>
      <c r="BB122" s="1001"/>
      <c r="BC122" s="1001"/>
      <c r="BD122" s="1001"/>
      <c r="BE122" s="1001"/>
      <c r="BF122" s="1001"/>
      <c r="BG122" s="1001"/>
      <c r="BH122" s="1001"/>
      <c r="BI122" s="1001"/>
      <c r="BJ122" s="1001"/>
      <c r="BK122" s="1001"/>
      <c r="BL122" s="1001"/>
      <c r="BM122" s="1001"/>
      <c r="BN122" s="1001"/>
      <c r="BO122" s="1001"/>
      <c r="BP122" s="1002"/>
      <c r="BQ122" s="1035">
        <v>7996979</v>
      </c>
      <c r="BR122" s="1036"/>
      <c r="BS122" s="1036"/>
      <c r="BT122" s="1036"/>
      <c r="BU122" s="1036"/>
      <c r="BV122" s="1036">
        <v>8195346</v>
      </c>
      <c r="BW122" s="1036"/>
      <c r="BX122" s="1036"/>
      <c r="BY122" s="1036"/>
      <c r="BZ122" s="1036"/>
      <c r="CA122" s="1036">
        <v>8416785</v>
      </c>
      <c r="CB122" s="1036"/>
      <c r="CC122" s="1036"/>
      <c r="CD122" s="1036"/>
      <c r="CE122" s="1036"/>
      <c r="CF122" s="1053">
        <v>127.6</v>
      </c>
      <c r="CG122" s="1054"/>
      <c r="CH122" s="1054"/>
      <c r="CI122" s="1054"/>
      <c r="CJ122" s="1054"/>
      <c r="CK122" s="1045"/>
      <c r="CL122" s="1046"/>
      <c r="CM122" s="1046"/>
      <c r="CN122" s="1046"/>
      <c r="CO122" s="1047"/>
      <c r="CP122" s="1055" t="s">
        <v>409</v>
      </c>
      <c r="CQ122" s="1056"/>
      <c r="CR122" s="1056"/>
      <c r="CS122" s="1056"/>
      <c r="CT122" s="1056"/>
      <c r="CU122" s="1056"/>
      <c r="CV122" s="1056"/>
      <c r="CW122" s="1056"/>
      <c r="CX122" s="1056"/>
      <c r="CY122" s="1056"/>
      <c r="CZ122" s="1056"/>
      <c r="DA122" s="1056"/>
      <c r="DB122" s="1056"/>
      <c r="DC122" s="1056"/>
      <c r="DD122" s="1056"/>
      <c r="DE122" s="1056"/>
      <c r="DF122" s="1057"/>
      <c r="DG122" s="961" t="s">
        <v>481</v>
      </c>
      <c r="DH122" s="962"/>
      <c r="DI122" s="962"/>
      <c r="DJ122" s="962"/>
      <c r="DK122" s="962"/>
      <c r="DL122" s="962" t="s">
        <v>179</v>
      </c>
      <c r="DM122" s="962"/>
      <c r="DN122" s="962"/>
      <c r="DO122" s="962"/>
      <c r="DP122" s="962"/>
      <c r="DQ122" s="962" t="s">
        <v>179</v>
      </c>
      <c r="DR122" s="962"/>
      <c r="DS122" s="962"/>
      <c r="DT122" s="962"/>
      <c r="DU122" s="962"/>
      <c r="DV122" s="963" t="s">
        <v>466</v>
      </c>
      <c r="DW122" s="963"/>
      <c r="DX122" s="963"/>
      <c r="DY122" s="963"/>
      <c r="DZ122" s="964"/>
    </row>
    <row r="123" spans="1:130" s="230" customFormat="1" ht="26.25" customHeight="1" x14ac:dyDescent="0.15">
      <c r="A123" s="1094"/>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466</v>
      </c>
      <c r="AB123" s="995"/>
      <c r="AC123" s="995"/>
      <c r="AD123" s="995"/>
      <c r="AE123" s="996"/>
      <c r="AF123" s="997" t="s">
        <v>179</v>
      </c>
      <c r="AG123" s="995"/>
      <c r="AH123" s="995"/>
      <c r="AI123" s="995"/>
      <c r="AJ123" s="996"/>
      <c r="AK123" s="997" t="s">
        <v>179</v>
      </c>
      <c r="AL123" s="995"/>
      <c r="AM123" s="995"/>
      <c r="AN123" s="995"/>
      <c r="AO123" s="996"/>
      <c r="AP123" s="998" t="s">
        <v>466</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482</v>
      </c>
      <c r="BP123" s="1041"/>
      <c r="BQ123" s="1100">
        <v>13167851</v>
      </c>
      <c r="BR123" s="1067"/>
      <c r="BS123" s="1067"/>
      <c r="BT123" s="1067"/>
      <c r="BU123" s="1067"/>
      <c r="BV123" s="1067">
        <v>14039014</v>
      </c>
      <c r="BW123" s="1067"/>
      <c r="BX123" s="1067"/>
      <c r="BY123" s="1067"/>
      <c r="BZ123" s="1067"/>
      <c r="CA123" s="1067">
        <v>14722885</v>
      </c>
      <c r="CB123" s="1067"/>
      <c r="CC123" s="1067"/>
      <c r="CD123" s="1067"/>
      <c r="CE123" s="1067"/>
      <c r="CF123" s="1037"/>
      <c r="CG123" s="1038"/>
      <c r="CH123" s="1038"/>
      <c r="CI123" s="1038"/>
      <c r="CJ123" s="1039"/>
      <c r="CK123" s="1045"/>
      <c r="CL123" s="1046"/>
      <c r="CM123" s="1046"/>
      <c r="CN123" s="1046"/>
      <c r="CO123" s="1047"/>
      <c r="CP123" s="1055" t="s">
        <v>483</v>
      </c>
      <c r="CQ123" s="1056"/>
      <c r="CR123" s="1056"/>
      <c r="CS123" s="1056"/>
      <c r="CT123" s="1056"/>
      <c r="CU123" s="1056"/>
      <c r="CV123" s="1056"/>
      <c r="CW123" s="1056"/>
      <c r="CX123" s="1056"/>
      <c r="CY123" s="1056"/>
      <c r="CZ123" s="1056"/>
      <c r="DA123" s="1056"/>
      <c r="DB123" s="1056"/>
      <c r="DC123" s="1056"/>
      <c r="DD123" s="1056"/>
      <c r="DE123" s="1056"/>
      <c r="DF123" s="1057"/>
      <c r="DG123" s="994" t="s">
        <v>468</v>
      </c>
      <c r="DH123" s="995"/>
      <c r="DI123" s="995"/>
      <c r="DJ123" s="995"/>
      <c r="DK123" s="996"/>
      <c r="DL123" s="997" t="s">
        <v>466</v>
      </c>
      <c r="DM123" s="995"/>
      <c r="DN123" s="995"/>
      <c r="DO123" s="995"/>
      <c r="DP123" s="996"/>
      <c r="DQ123" s="997" t="s">
        <v>179</v>
      </c>
      <c r="DR123" s="995"/>
      <c r="DS123" s="995"/>
      <c r="DT123" s="995"/>
      <c r="DU123" s="996"/>
      <c r="DV123" s="998" t="s">
        <v>179</v>
      </c>
      <c r="DW123" s="999"/>
      <c r="DX123" s="999"/>
      <c r="DY123" s="999"/>
      <c r="DZ123" s="1000"/>
    </row>
    <row r="124" spans="1:130" s="230" customFormat="1" ht="26.25" customHeight="1" thickBot="1" x14ac:dyDescent="0.2">
      <c r="A124" s="1094"/>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466</v>
      </c>
      <c r="AB124" s="995"/>
      <c r="AC124" s="995"/>
      <c r="AD124" s="995"/>
      <c r="AE124" s="996"/>
      <c r="AF124" s="997" t="s">
        <v>179</v>
      </c>
      <c r="AG124" s="995"/>
      <c r="AH124" s="995"/>
      <c r="AI124" s="995"/>
      <c r="AJ124" s="996"/>
      <c r="AK124" s="997" t="s">
        <v>179</v>
      </c>
      <c r="AL124" s="995"/>
      <c r="AM124" s="995"/>
      <c r="AN124" s="995"/>
      <c r="AO124" s="996"/>
      <c r="AP124" s="998" t="s">
        <v>179</v>
      </c>
      <c r="AQ124" s="999"/>
      <c r="AR124" s="999"/>
      <c r="AS124" s="999"/>
      <c r="AT124" s="1000"/>
      <c r="AU124" s="1096" t="s">
        <v>484</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466</v>
      </c>
      <c r="BR124" s="1063"/>
      <c r="BS124" s="1063"/>
      <c r="BT124" s="1063"/>
      <c r="BU124" s="1063"/>
      <c r="BV124" s="1063" t="s">
        <v>466</v>
      </c>
      <c r="BW124" s="1063"/>
      <c r="BX124" s="1063"/>
      <c r="BY124" s="1063"/>
      <c r="BZ124" s="1063"/>
      <c r="CA124" s="1063" t="s">
        <v>179</v>
      </c>
      <c r="CB124" s="1063"/>
      <c r="CC124" s="1063"/>
      <c r="CD124" s="1063"/>
      <c r="CE124" s="1063"/>
      <c r="CF124" s="1064"/>
      <c r="CG124" s="1065"/>
      <c r="CH124" s="1065"/>
      <c r="CI124" s="1065"/>
      <c r="CJ124" s="1066"/>
      <c r="CK124" s="1048"/>
      <c r="CL124" s="1048"/>
      <c r="CM124" s="1048"/>
      <c r="CN124" s="1048"/>
      <c r="CO124" s="1049"/>
      <c r="CP124" s="1055" t="s">
        <v>485</v>
      </c>
      <c r="CQ124" s="1056"/>
      <c r="CR124" s="1056"/>
      <c r="CS124" s="1056"/>
      <c r="CT124" s="1056"/>
      <c r="CU124" s="1056"/>
      <c r="CV124" s="1056"/>
      <c r="CW124" s="1056"/>
      <c r="CX124" s="1056"/>
      <c r="CY124" s="1056"/>
      <c r="CZ124" s="1056"/>
      <c r="DA124" s="1056"/>
      <c r="DB124" s="1056"/>
      <c r="DC124" s="1056"/>
      <c r="DD124" s="1056"/>
      <c r="DE124" s="1056"/>
      <c r="DF124" s="1057"/>
      <c r="DG124" s="1040" t="s">
        <v>179</v>
      </c>
      <c r="DH124" s="1022"/>
      <c r="DI124" s="1022"/>
      <c r="DJ124" s="1022"/>
      <c r="DK124" s="1023"/>
      <c r="DL124" s="1021" t="s">
        <v>468</v>
      </c>
      <c r="DM124" s="1022"/>
      <c r="DN124" s="1022"/>
      <c r="DO124" s="1022"/>
      <c r="DP124" s="1023"/>
      <c r="DQ124" s="1021" t="s">
        <v>179</v>
      </c>
      <c r="DR124" s="1022"/>
      <c r="DS124" s="1022"/>
      <c r="DT124" s="1022"/>
      <c r="DU124" s="1023"/>
      <c r="DV124" s="1024" t="s">
        <v>466</v>
      </c>
      <c r="DW124" s="1025"/>
      <c r="DX124" s="1025"/>
      <c r="DY124" s="1025"/>
      <c r="DZ124" s="1026"/>
    </row>
    <row r="125" spans="1:130" s="230" customFormat="1" ht="26.25" customHeight="1" x14ac:dyDescent="0.15">
      <c r="A125" s="1094"/>
      <c r="B125" s="985"/>
      <c r="C125" s="958" t="s">
        <v>469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468</v>
      </c>
      <c r="AB125" s="995"/>
      <c r="AC125" s="995"/>
      <c r="AD125" s="995"/>
      <c r="AE125" s="996"/>
      <c r="AF125" s="997" t="s">
        <v>179</v>
      </c>
      <c r="AG125" s="995"/>
      <c r="AH125" s="995"/>
      <c r="AI125" s="995"/>
      <c r="AJ125" s="996"/>
      <c r="AK125" s="997" t="s">
        <v>179</v>
      </c>
      <c r="AL125" s="995"/>
      <c r="AM125" s="995"/>
      <c r="AN125" s="995"/>
      <c r="AO125" s="996"/>
      <c r="AP125" s="998" t="s">
        <v>466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486</v>
      </c>
      <c r="CL125" s="1043"/>
      <c r="CM125" s="1043"/>
      <c r="CN125" s="1043"/>
      <c r="CO125" s="1044"/>
      <c r="CP125" s="965" t="s">
        <v>487</v>
      </c>
      <c r="CQ125" s="933"/>
      <c r="CR125" s="933"/>
      <c r="CS125" s="933"/>
      <c r="CT125" s="933"/>
      <c r="CU125" s="933"/>
      <c r="CV125" s="933"/>
      <c r="CW125" s="933"/>
      <c r="CX125" s="933"/>
      <c r="CY125" s="933"/>
      <c r="CZ125" s="933"/>
      <c r="DA125" s="933"/>
      <c r="DB125" s="933"/>
      <c r="DC125" s="933"/>
      <c r="DD125" s="933"/>
      <c r="DE125" s="933"/>
      <c r="DF125" s="934"/>
      <c r="DG125" s="966" t="s">
        <v>179</v>
      </c>
      <c r="DH125" s="967"/>
      <c r="DI125" s="967"/>
      <c r="DJ125" s="967"/>
      <c r="DK125" s="967"/>
      <c r="DL125" s="967" t="s">
        <v>179</v>
      </c>
      <c r="DM125" s="967"/>
      <c r="DN125" s="967"/>
      <c r="DO125" s="967"/>
      <c r="DP125" s="967"/>
      <c r="DQ125" s="967" t="s">
        <v>179</v>
      </c>
      <c r="DR125" s="967"/>
      <c r="DS125" s="967"/>
      <c r="DT125" s="967"/>
      <c r="DU125" s="967"/>
      <c r="DV125" s="968" t="s">
        <v>179</v>
      </c>
      <c r="DW125" s="968"/>
      <c r="DX125" s="968"/>
      <c r="DY125" s="968"/>
      <c r="DZ125" s="969"/>
    </row>
    <row r="126" spans="1:130" s="230" customFormat="1" ht="26.25" customHeight="1" thickBot="1" x14ac:dyDescent="0.2">
      <c r="A126" s="1094"/>
      <c r="B126" s="985"/>
      <c r="C126" s="958" t="s">
        <v>473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179</v>
      </c>
      <c r="AB126" s="995"/>
      <c r="AC126" s="995"/>
      <c r="AD126" s="995"/>
      <c r="AE126" s="996"/>
      <c r="AF126" s="997" t="s">
        <v>470</v>
      </c>
      <c r="AG126" s="995"/>
      <c r="AH126" s="995"/>
      <c r="AI126" s="995"/>
      <c r="AJ126" s="996"/>
      <c r="AK126" s="997" t="s">
        <v>179</v>
      </c>
      <c r="AL126" s="995"/>
      <c r="AM126" s="995"/>
      <c r="AN126" s="995"/>
      <c r="AO126" s="996"/>
      <c r="AP126" s="998" t="s">
        <v>466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488</v>
      </c>
      <c r="CQ126" s="959"/>
      <c r="CR126" s="959"/>
      <c r="CS126" s="959"/>
      <c r="CT126" s="959"/>
      <c r="CU126" s="959"/>
      <c r="CV126" s="959"/>
      <c r="CW126" s="959"/>
      <c r="CX126" s="959"/>
      <c r="CY126" s="959"/>
      <c r="CZ126" s="959"/>
      <c r="DA126" s="959"/>
      <c r="DB126" s="959"/>
      <c r="DC126" s="959"/>
      <c r="DD126" s="959"/>
      <c r="DE126" s="959"/>
      <c r="DF126" s="960"/>
      <c r="DG126" s="961" t="s">
        <v>179</v>
      </c>
      <c r="DH126" s="962"/>
      <c r="DI126" s="962"/>
      <c r="DJ126" s="962"/>
      <c r="DK126" s="962"/>
      <c r="DL126" s="962" t="s">
        <v>179</v>
      </c>
      <c r="DM126" s="962"/>
      <c r="DN126" s="962"/>
      <c r="DO126" s="962"/>
      <c r="DP126" s="962"/>
      <c r="DQ126" s="962" t="s">
        <v>179</v>
      </c>
      <c r="DR126" s="962"/>
      <c r="DS126" s="962"/>
      <c r="DT126" s="962"/>
      <c r="DU126" s="962"/>
      <c r="DV126" s="963" t="s">
        <v>179</v>
      </c>
      <c r="DW126" s="963"/>
      <c r="DX126" s="963"/>
      <c r="DY126" s="963"/>
      <c r="DZ126" s="964"/>
    </row>
    <row r="127" spans="1:130" s="230" customFormat="1" ht="26.25" customHeight="1" x14ac:dyDescent="0.15">
      <c r="A127" s="1095"/>
      <c r="B127" s="987"/>
      <c r="C127" s="1009" t="s">
        <v>489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179</v>
      </c>
      <c r="AB127" s="995"/>
      <c r="AC127" s="995"/>
      <c r="AD127" s="995"/>
      <c r="AE127" s="996"/>
      <c r="AF127" s="997" t="s">
        <v>179</v>
      </c>
      <c r="AG127" s="995"/>
      <c r="AH127" s="995"/>
      <c r="AI127" s="995"/>
      <c r="AJ127" s="996"/>
      <c r="AK127" s="997" t="s">
        <v>179</v>
      </c>
      <c r="AL127" s="995"/>
      <c r="AM127" s="995"/>
      <c r="AN127" s="995"/>
      <c r="AO127" s="996"/>
      <c r="AP127" s="998" t="s">
        <v>470</v>
      </c>
      <c r="AQ127" s="999"/>
      <c r="AR127" s="999"/>
      <c r="AS127" s="999"/>
      <c r="AT127" s="1000"/>
      <c r="AU127" s="232"/>
      <c r="AV127" s="232"/>
      <c r="AW127" s="232"/>
      <c r="AX127" s="1068" t="s">
        <v>490</v>
      </c>
      <c r="AY127" s="1069"/>
      <c r="AZ127" s="1069"/>
      <c r="BA127" s="1069"/>
      <c r="BB127" s="1069"/>
      <c r="BC127" s="1069"/>
      <c r="BD127" s="1069"/>
      <c r="BE127" s="1070"/>
      <c r="BF127" s="1071" t="s">
        <v>491</v>
      </c>
      <c r="BG127" s="1069"/>
      <c r="BH127" s="1069"/>
      <c r="BI127" s="1069"/>
      <c r="BJ127" s="1069"/>
      <c r="BK127" s="1069"/>
      <c r="BL127" s="1070"/>
      <c r="BM127" s="1071" t="s">
        <v>492</v>
      </c>
      <c r="BN127" s="1069"/>
      <c r="BO127" s="1069"/>
      <c r="BP127" s="1069"/>
      <c r="BQ127" s="1069"/>
      <c r="BR127" s="1069"/>
      <c r="BS127" s="1070"/>
      <c r="BT127" s="1071" t="s">
        <v>493</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494</v>
      </c>
      <c r="CQ127" s="959"/>
      <c r="CR127" s="959"/>
      <c r="CS127" s="959"/>
      <c r="CT127" s="959"/>
      <c r="CU127" s="959"/>
      <c r="CV127" s="959"/>
      <c r="CW127" s="959"/>
      <c r="CX127" s="959"/>
      <c r="CY127" s="959"/>
      <c r="CZ127" s="959"/>
      <c r="DA127" s="959"/>
      <c r="DB127" s="959"/>
      <c r="DC127" s="959"/>
      <c r="DD127" s="959"/>
      <c r="DE127" s="959"/>
      <c r="DF127" s="960"/>
      <c r="DG127" s="961" t="s">
        <v>179</v>
      </c>
      <c r="DH127" s="962"/>
      <c r="DI127" s="962"/>
      <c r="DJ127" s="962"/>
      <c r="DK127" s="962"/>
      <c r="DL127" s="962" t="s">
        <v>179</v>
      </c>
      <c r="DM127" s="962"/>
      <c r="DN127" s="962"/>
      <c r="DO127" s="962"/>
      <c r="DP127" s="962"/>
      <c r="DQ127" s="962" t="s">
        <v>179</v>
      </c>
      <c r="DR127" s="962"/>
      <c r="DS127" s="962"/>
      <c r="DT127" s="962"/>
      <c r="DU127" s="962"/>
      <c r="DV127" s="963" t="s">
        <v>179</v>
      </c>
      <c r="DW127" s="963"/>
      <c r="DX127" s="963"/>
      <c r="DY127" s="963"/>
      <c r="DZ127" s="964"/>
    </row>
    <row r="128" spans="1:130" s="230" customFormat="1" ht="26.25" customHeight="1" thickBot="1" x14ac:dyDescent="0.2">
      <c r="A128" s="1078" t="s">
        <v>495</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496</v>
      </c>
      <c r="X128" s="1080"/>
      <c r="Y128" s="1080"/>
      <c r="Z128" s="1081"/>
      <c r="AA128" s="1082">
        <v>1808</v>
      </c>
      <c r="AB128" s="1083"/>
      <c r="AC128" s="1083"/>
      <c r="AD128" s="1083"/>
      <c r="AE128" s="1084"/>
      <c r="AF128" s="1085">
        <v>1808</v>
      </c>
      <c r="AG128" s="1083"/>
      <c r="AH128" s="1083"/>
      <c r="AI128" s="1083"/>
      <c r="AJ128" s="1084"/>
      <c r="AK128" s="1085">
        <v>1808</v>
      </c>
      <c r="AL128" s="1083"/>
      <c r="AM128" s="1083"/>
      <c r="AN128" s="1083"/>
      <c r="AO128" s="1084"/>
      <c r="AP128" s="1086"/>
      <c r="AQ128" s="1087"/>
      <c r="AR128" s="1087"/>
      <c r="AS128" s="1087"/>
      <c r="AT128" s="1088"/>
      <c r="AU128" s="232"/>
      <c r="AV128" s="232"/>
      <c r="AW128" s="232"/>
      <c r="AX128" s="932" t="s">
        <v>497</v>
      </c>
      <c r="AY128" s="933"/>
      <c r="AZ128" s="933"/>
      <c r="BA128" s="933"/>
      <c r="BB128" s="933"/>
      <c r="BC128" s="933"/>
      <c r="BD128" s="933"/>
      <c r="BE128" s="934"/>
      <c r="BF128" s="1089" t="s">
        <v>468</v>
      </c>
      <c r="BG128" s="1090"/>
      <c r="BH128" s="1090"/>
      <c r="BI128" s="1090"/>
      <c r="BJ128" s="1090"/>
      <c r="BK128" s="1090"/>
      <c r="BL128" s="1091"/>
      <c r="BM128" s="1089">
        <v>13.97</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498</v>
      </c>
      <c r="CQ128" s="762"/>
      <c r="CR128" s="762"/>
      <c r="CS128" s="762"/>
      <c r="CT128" s="762"/>
      <c r="CU128" s="762"/>
      <c r="CV128" s="762"/>
      <c r="CW128" s="762"/>
      <c r="CX128" s="762"/>
      <c r="CY128" s="762"/>
      <c r="CZ128" s="762"/>
      <c r="DA128" s="762"/>
      <c r="DB128" s="762"/>
      <c r="DC128" s="762"/>
      <c r="DD128" s="762"/>
      <c r="DE128" s="762"/>
      <c r="DF128" s="1073"/>
      <c r="DG128" s="1074" t="s">
        <v>468</v>
      </c>
      <c r="DH128" s="1075"/>
      <c r="DI128" s="1075"/>
      <c r="DJ128" s="1075"/>
      <c r="DK128" s="1075"/>
      <c r="DL128" s="1075" t="s">
        <v>179</v>
      </c>
      <c r="DM128" s="1075"/>
      <c r="DN128" s="1075"/>
      <c r="DO128" s="1075"/>
      <c r="DP128" s="1075"/>
      <c r="DQ128" s="1075" t="s">
        <v>179</v>
      </c>
      <c r="DR128" s="1075"/>
      <c r="DS128" s="1075"/>
      <c r="DT128" s="1075"/>
      <c r="DU128" s="1075"/>
      <c r="DV128" s="1076" t="s">
        <v>179</v>
      </c>
      <c r="DW128" s="1076"/>
      <c r="DX128" s="1076"/>
      <c r="DY128" s="1076"/>
      <c r="DZ128" s="1077"/>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499</v>
      </c>
      <c r="X129" s="1107"/>
      <c r="Y129" s="1107"/>
      <c r="Z129" s="1108"/>
      <c r="AA129" s="994">
        <v>7024854</v>
      </c>
      <c r="AB129" s="995"/>
      <c r="AC129" s="995"/>
      <c r="AD129" s="995"/>
      <c r="AE129" s="996"/>
      <c r="AF129" s="997">
        <v>7432919</v>
      </c>
      <c r="AG129" s="995"/>
      <c r="AH129" s="995"/>
      <c r="AI129" s="995"/>
      <c r="AJ129" s="996"/>
      <c r="AK129" s="997">
        <v>7220512</v>
      </c>
      <c r="AL129" s="995"/>
      <c r="AM129" s="995"/>
      <c r="AN129" s="995"/>
      <c r="AO129" s="996"/>
      <c r="AP129" s="1109"/>
      <c r="AQ129" s="1110"/>
      <c r="AR129" s="1110"/>
      <c r="AS129" s="1110"/>
      <c r="AT129" s="1111"/>
      <c r="AU129" s="233"/>
      <c r="AV129" s="233"/>
      <c r="AW129" s="233"/>
      <c r="AX129" s="1101" t="s">
        <v>500</v>
      </c>
      <c r="AY129" s="959"/>
      <c r="AZ129" s="959"/>
      <c r="BA129" s="959"/>
      <c r="BB129" s="959"/>
      <c r="BC129" s="959"/>
      <c r="BD129" s="959"/>
      <c r="BE129" s="960"/>
      <c r="BF129" s="1102" t="s">
        <v>179</v>
      </c>
      <c r="BG129" s="1103"/>
      <c r="BH129" s="1103"/>
      <c r="BI129" s="1103"/>
      <c r="BJ129" s="1103"/>
      <c r="BK129" s="1103"/>
      <c r="BL129" s="1104"/>
      <c r="BM129" s="1102">
        <v>18.97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502</v>
      </c>
      <c r="X130" s="1107"/>
      <c r="Y130" s="1107"/>
      <c r="Z130" s="1108"/>
      <c r="AA130" s="994">
        <v>685617</v>
      </c>
      <c r="AB130" s="995"/>
      <c r="AC130" s="995"/>
      <c r="AD130" s="995"/>
      <c r="AE130" s="996"/>
      <c r="AF130" s="997">
        <v>689048</v>
      </c>
      <c r="AG130" s="995"/>
      <c r="AH130" s="995"/>
      <c r="AI130" s="995"/>
      <c r="AJ130" s="996"/>
      <c r="AK130" s="997">
        <v>624805</v>
      </c>
      <c r="AL130" s="995"/>
      <c r="AM130" s="995"/>
      <c r="AN130" s="995"/>
      <c r="AO130" s="996"/>
      <c r="AP130" s="1109"/>
      <c r="AQ130" s="1110"/>
      <c r="AR130" s="1110"/>
      <c r="AS130" s="1110"/>
      <c r="AT130" s="1111"/>
      <c r="AU130" s="233"/>
      <c r="AV130" s="233"/>
      <c r="AW130" s="233"/>
      <c r="AX130" s="1101" t="s">
        <v>503</v>
      </c>
      <c r="AY130" s="959"/>
      <c r="AZ130" s="959"/>
      <c r="BA130" s="959"/>
      <c r="BB130" s="959"/>
      <c r="BC130" s="959"/>
      <c r="BD130" s="959"/>
      <c r="BE130" s="960"/>
      <c r="BF130" s="1137">
        <v>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504</v>
      </c>
      <c r="X131" s="1144"/>
      <c r="Y131" s="1144"/>
      <c r="Z131" s="1145"/>
      <c r="AA131" s="1040">
        <v>6339237</v>
      </c>
      <c r="AB131" s="1022"/>
      <c r="AC131" s="1022"/>
      <c r="AD131" s="1022"/>
      <c r="AE131" s="1023"/>
      <c r="AF131" s="1021">
        <v>6743871</v>
      </c>
      <c r="AG131" s="1022"/>
      <c r="AH131" s="1022"/>
      <c r="AI131" s="1022"/>
      <c r="AJ131" s="1023"/>
      <c r="AK131" s="1021">
        <v>6595707</v>
      </c>
      <c r="AL131" s="1022"/>
      <c r="AM131" s="1022"/>
      <c r="AN131" s="1022"/>
      <c r="AO131" s="1023"/>
      <c r="AP131" s="1146"/>
      <c r="AQ131" s="1147"/>
      <c r="AR131" s="1147"/>
      <c r="AS131" s="1147"/>
      <c r="AT131" s="1148"/>
      <c r="AU131" s="233"/>
      <c r="AV131" s="233"/>
      <c r="AW131" s="233"/>
      <c r="AX131" s="1119" t="s">
        <v>505</v>
      </c>
      <c r="AY131" s="762"/>
      <c r="AZ131" s="762"/>
      <c r="BA131" s="762"/>
      <c r="BB131" s="762"/>
      <c r="BC131" s="762"/>
      <c r="BD131" s="762"/>
      <c r="BE131" s="1073"/>
      <c r="BF131" s="1120" t="s">
        <v>179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507</v>
      </c>
      <c r="W132" s="1130"/>
      <c r="X132" s="1130"/>
      <c r="Y132" s="1130"/>
      <c r="Z132" s="1131"/>
      <c r="AA132" s="1132">
        <v>5.589994506</v>
      </c>
      <c r="AB132" s="1133"/>
      <c r="AC132" s="1133"/>
      <c r="AD132" s="1133"/>
      <c r="AE132" s="1134"/>
      <c r="AF132" s="1135">
        <v>5.7957662589999996</v>
      </c>
      <c r="AG132" s="1133"/>
      <c r="AH132" s="1133"/>
      <c r="AI132" s="1133"/>
      <c r="AJ132" s="1134"/>
      <c r="AK132" s="1135">
        <v>6.8530485060000004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508</v>
      </c>
      <c r="W133" s="1113"/>
      <c r="X133" s="1113"/>
      <c r="Y133" s="1113"/>
      <c r="Z133" s="1114"/>
      <c r="AA133" s="1115">
        <v>5.0999999999999996</v>
      </c>
      <c r="AB133" s="1116"/>
      <c r="AC133" s="1116"/>
      <c r="AD133" s="1116"/>
      <c r="AE133" s="1117"/>
      <c r="AF133" s="1115">
        <v>5.6</v>
      </c>
      <c r="AG133" s="1116"/>
      <c r="AH133" s="1116"/>
      <c r="AI133" s="1116"/>
      <c r="AJ133" s="1117"/>
      <c r="AK133" s="1115">
        <v>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7x+lwKBllatmqH7zJFIiP78HObhvzUcysJjnBbX/UA/Gh0XfcEwMG6zP4vtUnn4Bd6lZGk/O5ubExHSLnQANA==" saltValue="mxHNnsVAuLoNlZjCZoj+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ZERLCe35FbW+kGlEGpPnw4x5qaeonkLzdoxuFVar92JlYq1jshLmzcGcQDEqxHmZrq8mX4Rc781kjY5F4OH/A==" saltValue="htnI4DC6pzoV0gnSx82K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PXLuMTiiwHFX0ZrHwTVXwvUZvQoMwwE74+B6eU2bCiMKTzLDN5YYw8Kn3+hRtXBDxICBu1CneSfTFH9oSVrHw==" saltValue="xocH5rY0ifmgpJ2mkXOj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517</v>
      </c>
      <c r="AL9" s="1153"/>
      <c r="AM9" s="1153"/>
      <c r="AN9" s="1154"/>
      <c r="AO9" s="281">
        <v>1816959</v>
      </c>
      <c r="AP9" s="281">
        <v>51068</v>
      </c>
      <c r="AQ9" s="282">
        <v>65553</v>
      </c>
      <c r="AR9" s="283">
        <v>-22.1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518</v>
      </c>
      <c r="AL10" s="1153"/>
      <c r="AM10" s="1153"/>
      <c r="AN10" s="1154"/>
      <c r="AO10" s="284">
        <v>320629</v>
      </c>
      <c r="AP10" s="284">
        <v>9012</v>
      </c>
      <c r="AQ10" s="285">
        <v>8503</v>
      </c>
      <c r="AR10" s="286">
        <v>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519</v>
      </c>
      <c r="AL11" s="1153"/>
      <c r="AM11" s="1153"/>
      <c r="AN11" s="1154"/>
      <c r="AO11" s="284" t="s">
        <v>520</v>
      </c>
      <c r="AP11" s="284" t="s">
        <v>520</v>
      </c>
      <c r="AQ11" s="285">
        <v>289</v>
      </c>
      <c r="AR11" s="286" t="s">
        <v>520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520</v>
      </c>
      <c r="AP12" s="284" t="s">
        <v>520</v>
      </c>
      <c r="AQ12" s="285">
        <v>23</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522</v>
      </c>
      <c r="AL13" s="1153"/>
      <c r="AM13" s="1153"/>
      <c r="AN13" s="1154"/>
      <c r="AO13" s="284">
        <v>63483</v>
      </c>
      <c r="AP13" s="284">
        <v>1784</v>
      </c>
      <c r="AQ13" s="285">
        <v>2667</v>
      </c>
      <c r="AR13" s="286">
        <v>-33.1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523</v>
      </c>
      <c r="AL14" s="1153"/>
      <c r="AM14" s="1153"/>
      <c r="AN14" s="1154"/>
      <c r="AO14" s="284">
        <v>56910</v>
      </c>
      <c r="AP14" s="284">
        <v>1600</v>
      </c>
      <c r="AQ14" s="285">
        <v>1163</v>
      </c>
      <c r="AR14" s="286">
        <v>37.6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524</v>
      </c>
      <c r="AL15" s="1156"/>
      <c r="AM15" s="1156"/>
      <c r="AN15" s="1157"/>
      <c r="AO15" s="284">
        <v>-164131</v>
      </c>
      <c r="AP15" s="284">
        <v>-4613</v>
      </c>
      <c r="AQ15" s="285">
        <v>-4250</v>
      </c>
      <c r="AR15" s="286">
        <v>8.5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2093850</v>
      </c>
      <c r="AP16" s="284">
        <v>58851</v>
      </c>
      <c r="AQ16" s="285">
        <v>73949</v>
      </c>
      <c r="AR16" s="286">
        <v>-20.399999999999999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529</v>
      </c>
      <c r="AL21" s="1159"/>
      <c r="AM21" s="1159"/>
      <c r="AN21" s="1160"/>
      <c r="AO21" s="297">
        <v>5.03</v>
      </c>
      <c r="AP21" s="298">
        <v>6.65</v>
      </c>
      <c r="AQ21" s="299">
        <v>-1.62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530</v>
      </c>
      <c r="AL22" s="1159"/>
      <c r="AM22" s="1159"/>
      <c r="AN22" s="1160"/>
      <c r="AO22" s="302">
        <v>95.8</v>
      </c>
      <c r="AP22" s="303">
        <v>97</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534</v>
      </c>
      <c r="AL32" s="1167"/>
      <c r="AM32" s="1167"/>
      <c r="AN32" s="1168"/>
      <c r="AO32" s="312">
        <v>836157</v>
      </c>
      <c r="AP32" s="312">
        <v>23501</v>
      </c>
      <c r="AQ32" s="313">
        <v>33124</v>
      </c>
      <c r="AR32" s="314">
        <v>-29.1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535</v>
      </c>
      <c r="AL33" s="1167"/>
      <c r="AM33" s="1167"/>
      <c r="AN33" s="1168"/>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536</v>
      </c>
      <c r="AL34" s="1167"/>
      <c r="AM34" s="1167"/>
      <c r="AN34" s="1168"/>
      <c r="AO34" s="312" t="s">
        <v>520</v>
      </c>
      <c r="AP34" s="312" t="s">
        <v>520</v>
      </c>
      <c r="AQ34" s="313" t="s">
        <v>520</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537</v>
      </c>
      <c r="AL35" s="1167"/>
      <c r="AM35" s="1167"/>
      <c r="AN35" s="1168"/>
      <c r="AO35" s="312">
        <v>177453</v>
      </c>
      <c r="AP35" s="312">
        <v>4988</v>
      </c>
      <c r="AQ35" s="313">
        <v>9022</v>
      </c>
      <c r="AR35" s="314">
        <v>-44.7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538</v>
      </c>
      <c r="AL36" s="1167"/>
      <c r="AM36" s="1167"/>
      <c r="AN36" s="1168"/>
      <c r="AO36" s="312">
        <v>65010</v>
      </c>
      <c r="AP36" s="312">
        <v>1827</v>
      </c>
      <c r="AQ36" s="313">
        <v>1987</v>
      </c>
      <c r="AR36" s="314">
        <v>-8.1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539</v>
      </c>
      <c r="AL37" s="1167"/>
      <c r="AM37" s="1167"/>
      <c r="AN37" s="1168"/>
      <c r="AO37" s="312" t="s">
        <v>520</v>
      </c>
      <c r="AP37" s="312" t="s">
        <v>520</v>
      </c>
      <c r="AQ37" s="313">
        <v>678</v>
      </c>
      <c r="AR37" s="314" t="s">
        <v>520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540</v>
      </c>
      <c r="AL38" s="1170"/>
      <c r="AM38" s="1170"/>
      <c r="AN38" s="1171"/>
      <c r="AO38" s="315" t="s">
        <v>520</v>
      </c>
      <c r="AP38" s="315" t="s">
        <v>520</v>
      </c>
      <c r="AQ38" s="316">
        <v>0</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541</v>
      </c>
      <c r="AL39" s="1170"/>
      <c r="AM39" s="1170"/>
      <c r="AN39" s="1171"/>
      <c r="AO39" s="312">
        <v>-1808</v>
      </c>
      <c r="AP39" s="312">
        <v>-51</v>
      </c>
      <c r="AQ39" s="313">
        <v>-3119</v>
      </c>
      <c r="AR39" s="314">
        <v>-98.4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542</v>
      </c>
      <c r="AL40" s="1167"/>
      <c r="AM40" s="1167"/>
      <c r="AN40" s="1168"/>
      <c r="AO40" s="312">
        <v>-624805</v>
      </c>
      <c r="AP40" s="312">
        <v>-17561</v>
      </c>
      <c r="AQ40" s="313">
        <v>-27108</v>
      </c>
      <c r="AR40" s="314">
        <v>-35.200000000000003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452007</v>
      </c>
      <c r="AP41" s="312">
        <v>12704</v>
      </c>
      <c r="AQ41" s="313">
        <v>14583</v>
      </c>
      <c r="AR41" s="314">
        <v>-12.9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512</v>
      </c>
      <c r="AN49" s="1163" t="s">
        <v>546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3806311</v>
      </c>
      <c r="AN51" s="334">
        <v>108033</v>
      </c>
      <c r="AO51" s="335">
        <v>126.3</v>
      </c>
      <c r="AP51" s="336">
        <v>47387</v>
      </c>
      <c r="AQ51" s="337">
        <v>-9.1999999999999993</v>
      </c>
      <c r="AR51" s="338">
        <v>135.5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385658</v>
      </c>
      <c r="AN52" s="342">
        <v>10946</v>
      </c>
      <c r="AO52" s="343">
        <v>-2.7</v>
      </c>
      <c r="AP52" s="344">
        <v>24928</v>
      </c>
      <c r="AQ52" s="345">
        <v>0.3</v>
      </c>
      <c r="AR52" s="346">
        <v>-3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1354543</v>
      </c>
      <c r="AN53" s="334">
        <v>38392</v>
      </c>
      <c r="AO53" s="335">
        <v>-64.5</v>
      </c>
      <c r="AP53" s="336">
        <v>51264</v>
      </c>
      <c r="AQ53" s="337">
        <v>8.1999999999999993</v>
      </c>
      <c r="AR53" s="338">
        <v>-72.7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623668</v>
      </c>
      <c r="AN54" s="342">
        <v>17677</v>
      </c>
      <c r="AO54" s="343">
        <v>61.5</v>
      </c>
      <c r="AP54" s="344">
        <v>26040</v>
      </c>
      <c r="AQ54" s="345">
        <v>4.5</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1524839</v>
      </c>
      <c r="AN55" s="334">
        <v>42973</v>
      </c>
      <c r="AO55" s="335">
        <v>11.9</v>
      </c>
      <c r="AP55" s="336">
        <v>52068</v>
      </c>
      <c r="AQ55" s="337">
        <v>1.6</v>
      </c>
      <c r="AR55" s="338">
        <v>10.3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668583</v>
      </c>
      <c r="AN56" s="342">
        <v>18842</v>
      </c>
      <c r="AO56" s="343">
        <v>6.6</v>
      </c>
      <c r="AP56" s="344">
        <v>26936</v>
      </c>
      <c r="AQ56" s="345">
        <v>3.4</v>
      </c>
      <c r="AR56" s="346">
        <v>3.2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1047587</v>
      </c>
      <c r="AN57" s="334">
        <v>29477</v>
      </c>
      <c r="AO57" s="335">
        <v>-31.4</v>
      </c>
      <c r="AP57" s="336">
        <v>47161</v>
      </c>
      <c r="AQ57" s="337">
        <v>-9.4</v>
      </c>
      <c r="AR57" s="338">
        <v>-22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368558</v>
      </c>
      <c r="AN58" s="342">
        <v>10371</v>
      </c>
      <c r="AO58" s="343">
        <v>-45</v>
      </c>
      <c r="AP58" s="344">
        <v>24595</v>
      </c>
      <c r="AQ58" s="345">
        <v>-8.6999999999999993</v>
      </c>
      <c r="AR58" s="346">
        <v>-36.299999999999997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2315333</v>
      </c>
      <c r="AN59" s="334">
        <v>65076</v>
      </c>
      <c r="AO59" s="335">
        <v>120.8</v>
      </c>
      <c r="AP59" s="336">
        <v>43423</v>
      </c>
      <c r="AQ59" s="337">
        <v>-7.9</v>
      </c>
      <c r="AR59" s="338">
        <v>128.69999999999999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1919799</v>
      </c>
      <c r="AN60" s="342">
        <v>53959</v>
      </c>
      <c r="AO60" s="343">
        <v>420.3</v>
      </c>
      <c r="AP60" s="344">
        <v>22207</v>
      </c>
      <c r="AQ60" s="345">
        <v>-9.6999999999999993</v>
      </c>
      <c r="AR60" s="346">
        <v>430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2009723</v>
      </c>
      <c r="AN61" s="349">
        <v>56790</v>
      </c>
      <c r="AO61" s="350">
        <v>32.6</v>
      </c>
      <c r="AP61" s="351">
        <v>48261</v>
      </c>
      <c r="AQ61" s="352">
        <v>-3.3</v>
      </c>
      <c r="AR61" s="338">
        <v>35.9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793253</v>
      </c>
      <c r="AN62" s="342">
        <v>22359</v>
      </c>
      <c r="AO62" s="343">
        <v>88.1</v>
      </c>
      <c r="AP62" s="344">
        <v>24941</v>
      </c>
      <c r="AQ62" s="345">
        <v>-2</v>
      </c>
      <c r="AR62" s="346">
        <v>90.1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A7b5cKqWcMvFKqCcVUrqHImoqerQMUgve23Fy0TlvulV4B4yUVv7n5EzIkIxsd0wookUugzfouzMS6vhi+HZQ==" saltValue="HIi5IrKQGdgYh4qRH+zI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0" spans="125:125" ht="13.5" hidden="1" customHeight="1" x14ac:dyDescent="0.15"/>
    <row r="121" spans="125:125" ht="13.5" hidden="1" customHeight="1" x14ac:dyDescent="0.15">
      <c r="DU121" s="259"/>
    </row>
  </sheetData>
  <sheetProtection algorithmName="SHA-512" hashValue="uMgr9U39iHA5eLAGc1isEnjfAbVkCIgeP3Y63EJ4wb/llwACWS2FAx0WRf5vBdxpSZ7T3tymBHXa+FMI9hpyOw==" saltValue="7hFgPRoyQoUEGVhtX1M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jqMbhxXdWGeO0lSAVZlcJnqyiZDWIt7Pwt6WF3i6q/pOnP2DYte5BWgfkTK6sKiMVIT8j0ddH40tlATh8kPs4g==" saltValue="I7i15NOVE/Klt8wyniHS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5" t="s">
        <v>3</v>
      </c>
      <c r="D47" s="1175"/>
      <c r="E47" s="1176"/>
      <c r="F47" s="11">
        <v>14.08</v>
      </c>
      <c r="G47" s="12">
        <v>20.38</v>
      </c>
      <c r="H47" s="12">
        <v>23.08</v>
      </c>
      <c r="I47" s="12">
        <v>30.57</v>
      </c>
      <c r="J47" s="13">
        <v>37.57</v>
      </c>
    </row>
    <row r="48" spans="2:10" ht="57.75" customHeight="1" x14ac:dyDescent="0.15">
      <c r="B48" s="14"/>
      <c r="C48" s="1177" t="s">
        <v>4</v>
      </c>
      <c r="D48" s="1177"/>
      <c r="E48" s="1178"/>
      <c r="F48" s="15">
        <v>5.95</v>
      </c>
      <c r="G48" s="16">
        <v>6.84</v>
      </c>
      <c r="H48" s="16">
        <v>8.99</v>
      </c>
      <c r="I48" s="16">
        <v>12.57</v>
      </c>
      <c r="J48" s="17">
        <v>12.46</v>
      </c>
    </row>
    <row r="49" spans="2:10" ht="57.75" customHeight="1" thickBot="1" x14ac:dyDescent="0.2">
      <c r="B49" s="18"/>
      <c r="C49" s="1179" t="s">
        <v>5</v>
      </c>
      <c r="D49" s="1179"/>
      <c r="E49" s="1180"/>
      <c r="F49" s="19">
        <v>2.97</v>
      </c>
      <c r="G49" s="20">
        <v>5.81</v>
      </c>
      <c r="H49" s="20">
        <v>5.7</v>
      </c>
      <c r="I49" s="20">
        <v>11.89</v>
      </c>
      <c r="J49" s="21" t="s">
        <v>567</v>
      </c>
    </row>
    <row r="50" spans="2:10" x14ac:dyDescent="0.15"/>
  </sheetData>
  <sheetProtection algorithmName="SHA-512" hashValue="5UTtQfEyBQYpVOYizjGNVYGykTXwNLaaRuOO+JW8rGkYWyDTsqfxNZuM8Q0bqxbhy1i/MYYoZSIc6faejxjmrQ==" saltValue="vMmFDyUjrOh3dX4lnxhE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2024-03-14T04:02:50Z</dcterms:created>
  <dcterms:modified xsi:type="dcterms:W3CDTF">2024-09-17T02:34:18Z</dcterms:modified>
  <cp:category/>
</cp:coreProperties>
</file>